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marusevec-ds\razmjena\02 PROČELNICA\nabave\igraliste gmajna\"/>
    </mc:Choice>
  </mc:AlternateContent>
  <xr:revisionPtr revIDLastSave="0" documentId="13_ncr:1_{A5D43CAB-C8C8-4F5A-ADBA-CFAD4A094732}" xr6:coauthVersionLast="47" xr6:coauthVersionMax="47" xr10:uidLastSave="{00000000-0000-0000-0000-000000000000}"/>
  <bookViews>
    <workbookView xWindow="28680" yWindow="-120" windowWidth="29040" windowHeight="15720" tabRatio="941" xr2:uid="{00000000-000D-0000-FFFF-FFFF00000000}"/>
  </bookViews>
  <sheets>
    <sheet name="NASLOVNA" sheetId="238" r:id="rId1"/>
    <sheet name="GRAĐEVINSKI RADOVI" sheetId="263" r:id="rId2"/>
    <sheet name="ELEKTRO" sheetId="264" r:id="rId3"/>
    <sheet name="GENERALNA REKAPITULACIJA" sheetId="254" r:id="rId4"/>
  </sheets>
  <externalReferences>
    <externalReference r:id="rId5"/>
    <externalReference r:id="rId6"/>
    <externalReference r:id="rId7"/>
    <externalReference r:id="rId8"/>
  </externalReferences>
  <definedNames>
    <definedName name="_xlnm._FilterDatabase" localSheetId="1">'GRAĐEVINSKI RADOVI'!#REF!</definedName>
    <definedName name="BOD">#REF!</definedName>
    <definedName name="dob">'[1]Parametri i analize'!$S$6</definedName>
    <definedName name="Excel_BuiltIn_Print_Area_1">NA()</definedName>
    <definedName name="Excel_BuiltIn_Print_Area_1_1">0</definedName>
    <definedName name="Excel_BuiltIn_Print_Area_2">"$#REF!.$A$1:$H$44"</definedName>
    <definedName name="Excel_BuiltIn_Print_Area_2_1">NA()</definedName>
    <definedName name="Excel_BuiltIn_Print_Area_2_1_1">NA()</definedName>
    <definedName name="Excel_BuiltIn_Print_Area_3">"$#REF!.$A$1:$H$152"</definedName>
    <definedName name="Excel_BuiltIn_Print_Area_3_1">"$#REF!.$A$1:$G$4"</definedName>
    <definedName name="Excel_BuiltIn_Print_Area_3_1_1">NA()</definedName>
    <definedName name="Excel_BuiltIn_Print_Area_3_1_1_1">"$#REF!.$A$1:$G$24"</definedName>
    <definedName name="Excel_BuiltIn_Print_Area_4">"$#REF!.$A$1:$G$16"</definedName>
    <definedName name="Excel_BuiltIn_Print_Area_4_1">NA()</definedName>
    <definedName name="Excel_BuiltIn_Print_Area_4_1_1">"$#REF!.$A$1:$G$54"</definedName>
    <definedName name="Excel_BuiltIn_Print_Area_5">"$#REF!.$A$1:$H$144"</definedName>
    <definedName name="Excel_BuiltIn_Print_Area_5_1">#REF!</definedName>
    <definedName name="Excel_BuiltIn_Print_Area_5_1_1">NA()</definedName>
    <definedName name="Excel_BuiltIn_Print_Area_5_1_1_1">NA()</definedName>
    <definedName name="Excel_BuiltIn_Print_Area_5_1_1_1_1">NA()</definedName>
    <definedName name="Excel_BuiltIn_Print_Area_6_1">NA()</definedName>
    <definedName name="Excel_BuiltIn_Print_Area_6_1_1">NA()</definedName>
    <definedName name="Excel_BuiltIn_Print_Area_7">NA()</definedName>
    <definedName name="Excel_BuiltIn_Print_Area_8">NA()</definedName>
    <definedName name="Excel_BuiltIn_Print_Titles_1" localSheetId="2">NA()</definedName>
    <definedName name="Excel_BuiltIn_Print_Titles_1">#REF!</definedName>
    <definedName name="Excel_BuiltIn_Print_Titles_1_1">NA()</definedName>
    <definedName name="Excel_BuiltIn_Print_Titles_2">NA()</definedName>
    <definedName name="Excel_BuiltIn_Print_Titles_2_1">NA()</definedName>
    <definedName name="Excel_BuiltIn_Print_Titles_3">NA()</definedName>
    <definedName name="Excel_BuiltIn_Print_Titles_4">NA()</definedName>
    <definedName name="Excel_BuiltIn_Print_Titles_5">NA()</definedName>
    <definedName name="Excel_BuiltIn_Print_Titles_5_1">NA()</definedName>
    <definedName name="Excel_BuiltIn_Print_Titles_5_1_1">NA()</definedName>
    <definedName name="Excel_BuiltIn_Print_Titles_6">NA()</definedName>
    <definedName name="Excel_BuiltIn_Print_Titles_7">NA()</definedName>
    <definedName name="_xlnm.Print_Titles" localSheetId="2">ELEKTRO!$A:$F,ELEKTRO!$1:$2</definedName>
    <definedName name="Kolnik_16.3.">'[2]16. Prometnice'!$G$277</definedName>
    <definedName name="mtt">'[1]Parametri i analize'!$P$6</definedName>
    <definedName name="Odvod_16.4.">'[2]16. Prometnice'!$G$329</definedName>
    <definedName name="_xlnm.Print_Area" localSheetId="2">ELEKTRO!$A$1:$F$61</definedName>
    <definedName name="_xlnm.Print_Area" localSheetId="3">'GENERALNA REKAPITULACIJA'!$A$1:$F$30</definedName>
    <definedName name="_xlnm.Print_Area" localSheetId="1">'GRAĐEVINSKI RADOVI'!$A$1:$F$84</definedName>
    <definedName name="_xlnm.Print_Area" localSheetId="0">NASLOVNA!$A$1:$E$52</definedName>
    <definedName name="Pripr_16.1.">'[2]16. Prometnice'!$G$66</definedName>
    <definedName name="sat">'[1]Parametri i analize'!$Q$6</definedName>
    <definedName name="SATI">'[3]Parametri i analize'!$Q$6</definedName>
    <definedName name="Sign_16.5.">'[2]16. Prometnice'!$G$408</definedName>
    <definedName name="ukupno_5" localSheetId="1">#REF!</definedName>
    <definedName name="ukupno_5">#REF!</definedName>
    <definedName name="usl">'[1]Parametri i analize'!$R$6</definedName>
    <definedName name="Vazduh">'[4]Fiz.osobine vazduha'!$A$6:$H$38</definedName>
    <definedName name="Zem_16.2.">'[2]16. Prometnice'!$G$130</definedName>
  </definedNames>
  <calcPr calcId="191029" fullPrecision="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264" l="1"/>
  <c r="F57" i="264"/>
  <c r="F55" i="264"/>
  <c r="B55" i="264"/>
  <c r="A55" i="264"/>
  <c r="F49" i="264"/>
  <c r="F47" i="264"/>
  <c r="F45" i="264"/>
  <c r="F43" i="264"/>
  <c r="F41" i="264"/>
  <c r="F39" i="264"/>
  <c r="F37" i="264"/>
  <c r="F35" i="264"/>
  <c r="F32" i="264"/>
  <c r="F31" i="264"/>
  <c r="F30" i="264"/>
  <c r="F29" i="264"/>
  <c r="F28" i="264"/>
  <c r="F27" i="264"/>
  <c r="F25" i="264"/>
  <c r="F23" i="264"/>
  <c r="F21" i="264"/>
  <c r="F19" i="264"/>
  <c r="F14" i="264"/>
  <c r="F16" i="264" s="1"/>
  <c r="E56" i="264" s="1"/>
  <c r="F56" i="264" s="1"/>
  <c r="F13" i="264"/>
  <c r="F10" i="264"/>
  <c r="F9" i="264"/>
  <c r="F7" i="264"/>
  <c r="F6" i="264"/>
  <c r="F11" i="264" l="1"/>
  <c r="E54" i="264" s="1"/>
  <c r="F54" i="264" s="1"/>
  <c r="F51" i="264"/>
  <c r="E58" i="264" s="1"/>
  <c r="F58" i="264" s="1"/>
  <c r="F60" i="264" l="1"/>
  <c r="F7" i="254" s="1"/>
  <c r="F71" i="263" l="1"/>
  <c r="F21" i="263"/>
  <c r="F56" i="263" l="1"/>
  <c r="F54" i="263"/>
  <c r="F52" i="263"/>
  <c r="F41" i="263"/>
  <c r="F39" i="263"/>
  <c r="F38" i="263"/>
  <c r="F43" i="263"/>
  <c r="F25" i="263"/>
  <c r="F15" i="263"/>
  <c r="F13" i="263"/>
  <c r="F11" i="263"/>
  <c r="F58" i="263" l="1"/>
  <c r="F80" i="263" s="1"/>
  <c r="F67" i="263" l="1"/>
  <c r="F65" i="263"/>
  <c r="F23" i="263"/>
  <c r="F19" i="263"/>
  <c r="F17" i="263"/>
  <c r="F9" i="263"/>
  <c r="F73" i="263" l="1"/>
  <c r="F81" i="263" s="1"/>
  <c r="F45" i="263"/>
  <c r="F79" i="263" s="1"/>
  <c r="F27" i="263"/>
  <c r="F78" i="263" s="1"/>
  <c r="F83" i="263" l="1"/>
  <c r="F5" i="254" s="1"/>
  <c r="F9" i="254" s="1"/>
  <c r="F11" i="254" s="1"/>
  <c r="F13" i="254" s="1"/>
</calcChain>
</file>

<file path=xl/sharedStrings.xml><?xml version="1.0" encoding="utf-8"?>
<sst xmlns="http://schemas.openxmlformats.org/spreadsheetml/2006/main" count="216" uniqueCount="146">
  <si>
    <t>1.</t>
  </si>
  <si>
    <t>2.</t>
  </si>
  <si>
    <t>3.</t>
  </si>
  <si>
    <t>4.</t>
  </si>
  <si>
    <r>
      <t>m</t>
    </r>
    <r>
      <rPr>
        <vertAlign val="superscript"/>
        <sz val="10"/>
        <rFont val="Calibri"/>
        <family val="2"/>
        <charset val="238"/>
      </rPr>
      <t>3</t>
    </r>
  </si>
  <si>
    <t>SVEUKUPNO:</t>
  </si>
  <si>
    <t>UKUPNO SVI RADOVI:</t>
  </si>
  <si>
    <t>GENERALNA REKAPITULACIJA</t>
  </si>
  <si>
    <t xml:space="preserve"> </t>
  </si>
  <si>
    <t>S  A  D  R  Ž  A  J :</t>
  </si>
  <si>
    <t xml:space="preserve">O P Ć I    D I O </t>
  </si>
  <si>
    <t>NASLOVNA STRANICA</t>
  </si>
  <si>
    <t>SADRŽAJ</t>
  </si>
  <si>
    <t xml:space="preserve">T R O Š K O V N I K  </t>
  </si>
  <si>
    <t>Krunoslav Kuštelega, dipl.ing.građ.</t>
  </si>
  <si>
    <t xml:space="preserve">              Glavni projektant:</t>
  </si>
  <si>
    <t>UKUPNO:</t>
  </si>
  <si>
    <r>
      <t>m</t>
    </r>
    <r>
      <rPr>
        <vertAlign val="superscript"/>
        <sz val="10"/>
        <rFont val="Calibri"/>
        <family val="2"/>
      </rPr>
      <t>3</t>
    </r>
  </si>
  <si>
    <t>1.1.</t>
  </si>
  <si>
    <t>2.1.</t>
  </si>
  <si>
    <t>3.1.</t>
  </si>
  <si>
    <t>4.1.</t>
  </si>
  <si>
    <t>1.2.</t>
  </si>
  <si>
    <t>4.2.</t>
  </si>
  <si>
    <t>2.2.</t>
  </si>
  <si>
    <t>1.3.</t>
  </si>
  <si>
    <t>Naziv ponuditelja:</t>
  </si>
  <si>
    <t>Adresa:</t>
  </si>
  <si>
    <t>OIB:</t>
  </si>
  <si>
    <t>IBAN:</t>
  </si>
  <si>
    <t>Telefon / fax:</t>
  </si>
  <si>
    <t>E - mail:</t>
  </si>
  <si>
    <t>M.P.</t>
  </si>
  <si>
    <t>Potpis: 
__________________________</t>
  </si>
  <si>
    <t>Ponuditelj: 
_________________________</t>
  </si>
  <si>
    <t>Mjesto i datum: 
__________________________</t>
  </si>
  <si>
    <t>PDV (25%):</t>
  </si>
  <si>
    <t>SVEUKUPNI TROŠKOVNIK RADOVA</t>
  </si>
  <si>
    <r>
      <rPr>
        <b/>
        <i/>
        <sz val="10"/>
        <rFont val="Arial"/>
        <family val="2"/>
        <charset val="238"/>
      </rPr>
      <t>Investitor:</t>
    </r>
    <r>
      <rPr>
        <b/>
        <sz val="10"/>
        <rFont val="Arial"/>
        <family val="2"/>
        <charset val="238"/>
      </rPr>
      <t xml:space="preserve"> OPĆINA MARUŠEVEC
OIB: 26670454549</t>
    </r>
  </si>
  <si>
    <r>
      <rPr>
        <i/>
        <sz val="10"/>
        <rFont val="Arial"/>
        <family val="2"/>
        <charset val="238"/>
      </rPr>
      <t>Adresa:</t>
    </r>
    <r>
      <rPr>
        <sz val="10"/>
        <rFont val="Arial"/>
        <family val="2"/>
        <charset val="238"/>
      </rPr>
      <t xml:space="preserve"> Maruševec 6, 42243 Maruševec
</t>
    </r>
  </si>
  <si>
    <r>
      <t>m</t>
    </r>
    <r>
      <rPr>
        <vertAlign val="superscript"/>
        <sz val="10"/>
        <rFont val="Calibri"/>
        <family val="2"/>
        <charset val="238"/>
      </rPr>
      <t>2</t>
    </r>
  </si>
  <si>
    <t>4.3.</t>
  </si>
  <si>
    <t>3.2.</t>
  </si>
  <si>
    <t>3.3.</t>
  </si>
  <si>
    <t xml:space="preserve">U sve stavke je uključen utovar i odvoz suvišnog materijala i otpada te dovoz svog potrebnog materijala. Količine iskopa, transporta i nasipa zemlje obračunate su prema zbijenom stanju tla. Ukoliko troškovničkom stavkom nije drugačije navedeno odvoz zemlje uključuje transport na gradsku deponiju. 
   </t>
  </si>
  <si>
    <t>br.</t>
  </si>
  <si>
    <t>Kratki opis troškovničke stavke</t>
  </si>
  <si>
    <t>jed. mj.</t>
  </si>
  <si>
    <t>količina</t>
  </si>
  <si>
    <t>cijena</t>
  </si>
  <si>
    <t>ukupno</t>
  </si>
  <si>
    <t>komplet</t>
  </si>
  <si>
    <t>a)</t>
  </si>
  <si>
    <t>b)</t>
  </si>
  <si>
    <t>kg</t>
  </si>
  <si>
    <t>OPREMA VANJSKOG KOŠARKAŠKOG IGRALIŠTA</t>
  </si>
  <si>
    <t xml:space="preserve">Dobava i ugradnja gumene podloge košarkaškog igrališta u dvije boje po ton karti proizvođača + bijela boja za crte igrališta ukupne debljine 13 mm u dva sloja na pripremljenu asfaltnu podlogu. Prvi sloj debljine se sastoji od mješavine 50% SBR crnog granulata i 50% EPDM granulata (granulacija 0,5-4,0mm) i PU veziva, debljine 10mm, na premazanu asfaltnu podlogu sa primerom. Strojna ugradnja finišerom. Završni sloj od EPDM-a i PU veziva se ugrađuje strojnim špricanjem debljine 2-3 mm. U stavci je uključen sav rad i materijal potreban za ugradnju na asfaltnu podlogu. U cijenu stavke je uključeno i iscrtavanje linija košarkaškog igrališta.                                                </t>
  </si>
  <si>
    <t xml:space="preserve">                                                       </t>
  </si>
  <si>
    <t>OPREMA VANJSKOG KOŠARKAŠKOG  IGRALIŠTA UKUPNO:</t>
  </si>
  <si>
    <r>
      <t>m</t>
    </r>
    <r>
      <rPr>
        <vertAlign val="superscript"/>
        <sz val="10"/>
        <rFont val="Calibri"/>
        <family val="2"/>
      </rPr>
      <t>2</t>
    </r>
  </si>
  <si>
    <r>
      <t>m</t>
    </r>
    <r>
      <rPr>
        <vertAlign val="superscript"/>
        <sz val="10"/>
        <rFont val="Calibri"/>
        <family val="2"/>
      </rPr>
      <t>1</t>
    </r>
  </si>
  <si>
    <t>Opis troškovničke stavke</t>
  </si>
  <si>
    <r>
      <rPr>
        <b/>
        <sz val="10"/>
        <rFont val="Calibri"/>
        <family val="2"/>
        <charset val="238"/>
      </rPr>
      <t>Utovar i odvoz viška materijala</t>
    </r>
    <r>
      <rPr>
        <sz val="10"/>
        <rFont val="Calibri"/>
        <family val="2"/>
        <charset val="238"/>
      </rPr>
      <t xml:space="preserve"> iz iskopa na deponiju udaljenu do 10 km. Uključuje materijal koji se nije mogao iskoristiti u druge svrhe za potrebe gradnje te je višak na gradilištu. Obračun po m3 odveženog materijala u zbijenom stanju.</t>
    </r>
  </si>
  <si>
    <t xml:space="preserve">BETONSKI RADOVI </t>
  </si>
  <si>
    <t>- beton C25/30, XC2</t>
  </si>
  <si>
    <t xml:space="preserve">- oplata </t>
  </si>
  <si>
    <r>
      <rPr>
        <b/>
        <sz val="10"/>
        <rFont val="Calibri"/>
        <family val="2"/>
        <charset val="238"/>
      </rPr>
      <t>Betoniranje armirano betonskog temelja s čašicom za ugradnju upete konstrukcije koša</t>
    </r>
    <r>
      <rPr>
        <sz val="10"/>
        <rFont val="Calibri"/>
        <family val="2"/>
        <charset val="238"/>
      </rPr>
      <t xml:space="preserve"> prema detalju proizvođača konstrukcije, betonom C25/30, razreda izloženosti XC2. Dobava, sječenje, savijanje i postava armature prema planovima savijanja armature i statičkom proračunu. Količina armature ove stavke obračunata je u posebnoj stavci gdje je iskazana ukupna količina armature za monolitni beton.
</t>
    </r>
  </si>
  <si>
    <t>1.4.</t>
  </si>
  <si>
    <t>1.5.</t>
  </si>
  <si>
    <t>1.6.</t>
  </si>
  <si>
    <t>1.7.</t>
  </si>
  <si>
    <t>1.8.</t>
  </si>
  <si>
    <t>1.9.</t>
  </si>
  <si>
    <t>2.3.</t>
  </si>
  <si>
    <t>BETONSKI RADOVI UKUPNO:</t>
  </si>
  <si>
    <t>ASFALTERSKI RADOVI IGRALIŠTA</t>
  </si>
  <si>
    <r>
      <rPr>
        <b/>
        <sz val="10"/>
        <rFont val="Calibri"/>
        <family val="2"/>
        <charset val="238"/>
      </rPr>
      <t xml:space="preserve">Asfaltbeton za nosivi sloj (AC base).
</t>
    </r>
    <r>
      <rPr>
        <sz val="10"/>
        <rFont val="Calibri"/>
        <family val="2"/>
        <charset val="238"/>
      </rPr>
      <t>Proizvodnja, prijevoz i ugradnja asfaltbetona za nosivi sloj AC 16 base 50/70 AG9 M2, debljine 5 cm.
Količina obavljenih radova mjeri se četvornim metrima gornje površine stvarno položenog i ugrađenog nosivog sloja i sukladno projektu.
U cijeni su sadržani svi troškovi nabave materijala, proizvodnje i ugradnje asfaltne mješavine, prijevoz, oprema i sve ostalo što je potrebno za izvođenje radova.</t>
    </r>
  </si>
  <si>
    <r>
      <rPr>
        <b/>
        <sz val="10"/>
        <rFont val="Calibri"/>
        <family val="2"/>
      </rPr>
      <t>Izrada bitumenskog međusloja</t>
    </r>
    <r>
      <rPr>
        <sz val="10"/>
        <rFont val="Calibri"/>
        <family val="2"/>
        <charset val="238"/>
      </rPr>
      <t xml:space="preserve"> za sljepljivanje asfaltnih slojeva s bitumenskom emulzijom u količini od 0,25 kg/m2. U cijeni su sadržani svi troškovi nabave materijala, prijevoz, oprema i sve ostalo što je potrebno za potpuno izvođenje radova. Obračun je po m2 stvarno poprskane površine.</t>
    </r>
  </si>
  <si>
    <r>
      <rPr>
        <b/>
        <sz val="10"/>
        <rFont val="Calibri"/>
        <family val="2"/>
        <charset val="238"/>
      </rPr>
      <t>Asfaltbeton za habajući sloj (AC surf).</t>
    </r>
    <r>
      <rPr>
        <sz val="10"/>
        <rFont val="Calibri"/>
        <family val="2"/>
        <charset val="238"/>
      </rPr>
      <t xml:space="preserve"> 
Proizvodnja, prijevoz i ugradnja asfaltbetona za habajući sloj AC 8 surf 50/70 AG9 M4, debljine 3 cm.
Asfalt beton za habajući sloj proizvodi se u postrojenjima za spravljanje asfaltnih mješavina – asfaltnim bazama s kontroliranim pojedinim materijalima i kontroliranim postrojenjem te se prevozi na mjesto ugradnje.
Ugradnja habajućeg sloja vrši se strojno strojevima za razastiranje – finišerima, a zbijanje valjcima - statičkim i vibracionim. Održavanje debljine sloja prilikom ugradnje kao i vitoperenje izvodi se automatskim podešavanjem i kontolom finišera.
Količina obavljenih radova mjeri se kvadratnim metrima gornje površine stvarno položenog i ugrađenog habajućeg sloja sukladno projektu.
U cijeni su sadržani svi troškovi nabave materijala, proizvodnje i ugradnje asfaltne mješavine, prijevoz, oprema i sve ostalo što je potrebno za izvođenje radova.</t>
    </r>
  </si>
  <si>
    <t xml:space="preserve">Izrada, dobava i postava u ranije pripremljen temelj kompletnog koša koji se izvodi od jednocijevne upete konstrukcije s ubetoniravanjem koje je potrebno uključiti u cijenu.
Nosač koša izrađen od pocinčanog čelika, težine cca 85 kg visine 360/280 cm računajući od podloge za igranje. Krak ( ruka ) konstrukcije  dužine 225 cm izrađen od pocinčanog čelika težine cca 45 kg. Krak se spaja s nosačem pomoću priključne ploče, podložaka i vijaka.  U cijenu je uključena i prozirna tabla dimenzije 180x105 cm i zglobni obruč sa mrežicom. U cijenu je uključena kompletna izrada i montaža koša s svim spojnim sredstvima kao i ubetoniravanje u već izvedeni temelj s čašicom, te izdavanje odgovarajućih atesta.
</t>
  </si>
  <si>
    <t>Ograda mora posjedovati uvjerenje o kvaliteti i sigurnosti koje izvođač treba prije ugradnje predati nadzornom inženjeru te nakon njegovog odobrenja pristupiti gradnji. Dimenzije provjeriti na licu mjesta.
Stavka obuhvaća sve nužne radove iskopa, ubetoniravanja, zatrpavanja i uređenja terena nakon izvedbe u pojasu uz ogradu. 
U cijenu je uključena kompletna ograda s nosivim stupovima i ogradnim panelima, kompletnim spojnim i montažnim materijalom, te utovar i odvoz viška materijala od iskopa na trajnu deponiju uz propisano zbrinjavanje. Obračun po m1 ograde.</t>
  </si>
  <si>
    <t>ASFALTERSKI RADOVI IGRALIŠTA UKUPNO:</t>
  </si>
  <si>
    <t>BETONSKI RADOVI</t>
  </si>
  <si>
    <t xml:space="preserve">Betonski i arrmirano betonski radovi izvoditi će se prema odobrenom glavnom i izvedbenom projektu, pridržavajući se i primjenjujući važeće propise i norme, te Zakon o normizaciji.
Prilikom isporuke cementa isporučioc je dužan dostaviti podatke i ateste. Cement o kojem nema podataka potrebno je ispitati prilikom svake veće isporuke. Kod centralne pripreme betona cement se ispituje po određenom sistemu od strane ovlaštenog instituta. Za izradu betona predviđa se prirodno granulirani ili šljunak ili drobljeni agregat. Kameni agregat mora biti dovoljno čvrst i postojan, ne smije sadržavati zemljanih i organskih sastojaka, niti drugih primjesa štetnih za beton i armaturu. Kameni agregat u pogledu kvalitete mora odgovarati navedenim normama. 
   </t>
  </si>
  <si>
    <t xml:space="preserve">Sve vrste čelika moraju imati kompaktnu homogenu strukturu. Ne smiju imati nikakvih nedostataka, mjehura, pukotina ili vanjskih oštećenja.
U sve betonske i arm. betonske i montažne elemente potrebno je u toku betoniranja ugraditi čel. pločice, ankere, drvene kladice za učvršćenje bravarije i limarije. 
Prije betoniranja obavezan je pregled armature od strane izvođača i nadzornog inženjera ili projektanta konstrukcije. Izvođač je obavezan posjedovati ateste o kvaliteti svih ugrađenih materijala.
Sve plohe betona na fasadi i u objektu koje se ne žbukaju potrebno je izraditi u propisanoj glatkoj oplati i opisu u pojedinoj stavci troškovnika. Naknadnu obradu arm. bet. glatkih zidova i stropova dužan je izvođač radova izvesti bez posebne naplate. </t>
  </si>
  <si>
    <t>ZEMLJANI I PRIPREMNI RADOVI</t>
  </si>
  <si>
    <t>ZEMLJANI I PRIPREMNI RADOVI UKUPNO:</t>
  </si>
  <si>
    <t>GRAĐEVINSKI RADOVI</t>
  </si>
  <si>
    <t>REKAPITULACIJA GRAĐEVINSKI RADOVI</t>
  </si>
  <si>
    <r>
      <rPr>
        <i/>
        <sz val="10"/>
        <rFont val="Arial"/>
        <family val="2"/>
        <charset val="238"/>
      </rPr>
      <t>Lokacija:</t>
    </r>
    <r>
      <rPr>
        <sz val="10"/>
        <rFont val="Arial"/>
        <family val="2"/>
        <charset val="238"/>
      </rPr>
      <t xml:space="preserve"> 42243 Maruševec, k.č.br. 2667/1, k.o. Čalinec</t>
    </r>
  </si>
  <si>
    <t>TROŠKOVNIK - GRAĐEVINSKI RADOVI</t>
  </si>
  <si>
    <r>
      <rPr>
        <b/>
        <sz val="10"/>
        <rFont val="Calibri"/>
        <family val="2"/>
      </rPr>
      <t>Pripremni radovi na gradilištu</t>
    </r>
    <r>
      <rPr>
        <sz val="10"/>
        <rFont val="Calibri"/>
        <family val="2"/>
      </rPr>
      <t>, obuhvaćaju izmjeru i iskolčenje, uklanjanje postojećeg raslinja u zoni izvođenja radova, označavanje gradilišta, provođenje mjera zaštite na radu te dovođenje okoliša u zatečeno stanje nakon završetka radova.</t>
    </r>
  </si>
  <si>
    <r>
      <rPr>
        <b/>
        <sz val="10"/>
        <rFont val="Calibri"/>
        <family val="2"/>
      </rPr>
      <t>Strojno skidanje površinskog sloja humusa</t>
    </r>
    <r>
      <rPr>
        <sz val="10"/>
        <rFont val="Calibri"/>
        <family val="2"/>
      </rPr>
      <t xml:space="preserve"> u sloju debljine 20-25 cm na mjestu izvedbe košarkaškog igrališta. U cijenu je uključeno deponiranje materijala na gradilišnoj deponiji za kasnije planiranje i ozelenjavanje oko igrališta. Obračun  u zbijenom stanju.</t>
    </r>
  </si>
  <si>
    <r>
      <rPr>
        <b/>
        <sz val="10"/>
        <rFont val="Calibri"/>
        <family val="2"/>
        <charset val="238"/>
      </rPr>
      <t xml:space="preserve">Široki strojni iskop zemljanog materijala C kategorije za ravnu podlogu tampona igrališta </t>
    </r>
    <r>
      <rPr>
        <sz val="10"/>
        <rFont val="Calibri"/>
        <family val="2"/>
      </rPr>
      <t>uključujući iskop za izradu pokosa u nagibu 1:1,5 uz jugozapadni rub igrališta</t>
    </r>
    <r>
      <rPr>
        <b/>
        <sz val="10"/>
        <rFont val="Calibri"/>
        <family val="2"/>
        <charset val="238"/>
      </rPr>
      <t xml:space="preserve"> </t>
    </r>
    <r>
      <rPr>
        <sz val="10"/>
        <rFont val="Calibri"/>
        <family val="2"/>
        <charset val="238"/>
      </rPr>
      <t>sa pravilnom i potpunom obradom iskopa, zaštitom građevne jame, utovarom iskopanog materijala i transportom na gradilišnu deponiju.  Obračun u zbijenom stanju.</t>
    </r>
  </si>
  <si>
    <r>
      <rPr>
        <b/>
        <sz val="10"/>
        <rFont val="Calibri"/>
        <family val="2"/>
        <charset val="238"/>
      </rPr>
      <t>Strojni iskop zemljanog materijala C kategorije za izvođenje temeljne konstrukcije košarkaškog koša</t>
    </r>
    <r>
      <rPr>
        <sz val="10"/>
        <rFont val="Calibri"/>
        <family val="2"/>
        <charset val="238"/>
      </rPr>
      <t xml:space="preserve"> sa pravilnom i potpunom obradom iskopa, zaštitom građevne jame, utovarom iskopanog materijala i transportom na gradilišnu deponiju.  Obračun u zbijenom stanju.</t>
    </r>
  </si>
  <si>
    <r>
      <rPr>
        <b/>
        <sz val="10"/>
        <rFont val="Calibri"/>
        <family val="2"/>
      </rPr>
      <t>Planiranje i nabijanje podloge te ugradnja geotekstila.</t>
    </r>
    <r>
      <rPr>
        <sz val="10"/>
        <rFont val="Calibri"/>
        <family val="2"/>
      </rPr>
      <t xml:space="preserve"> Planiranje i nabijanje podloge nakon skidanja humusa i izvođenja širokog iskopa igrališta do zbijenosti min. 40 MN/m2 te dobava i ugradnja netkanog geotekstila 300 g/m2 kao razdvajajućeg sloja prije nasipavanja tamponskog sloja. Preklopi se ne računaju posebno. </t>
    </r>
  </si>
  <si>
    <r>
      <rPr>
        <b/>
        <sz val="10"/>
        <rFont val="Calibri"/>
        <family val="2"/>
      </rPr>
      <t xml:space="preserve">Dobava kvalitetnog drobljenog šljunčanog materijala granulacije 0-60 mm </t>
    </r>
    <r>
      <rPr>
        <sz val="10"/>
        <rFont val="Calibri"/>
        <family val="2"/>
      </rPr>
      <t>te nasipavanje tamponskog sloja igrališta u sloju prosječne debljine 40-50 cm uz vlaženje i nabijanje do 80 MN/m2 u slojevima debljine do 30 cm.  Obračun u zbijenom stanju.</t>
    </r>
  </si>
  <si>
    <r>
      <rPr>
        <b/>
        <sz val="10"/>
        <rFont val="Calibri"/>
        <family val="2"/>
        <charset val="238"/>
      </rPr>
      <t>Transport s gradilišne deponije, nasipavanje i planiranje odgovarajućeg materijala</t>
    </r>
    <r>
      <rPr>
        <sz val="10"/>
        <rFont val="Calibri"/>
        <family val="2"/>
        <charset val="238"/>
      </rPr>
      <t xml:space="preserve"> </t>
    </r>
    <r>
      <rPr>
        <b/>
        <sz val="10"/>
        <rFont val="Calibri"/>
        <family val="2"/>
        <charset val="238"/>
      </rPr>
      <t>od iskopa</t>
    </r>
    <r>
      <rPr>
        <sz val="10"/>
        <rFont val="Calibri"/>
        <family val="2"/>
        <charset val="238"/>
      </rPr>
      <t xml:space="preserve"> za formiranje bankina od zemljanog materijala uz nabijanje u slojevima debljine do 30 cm. Obračun u zbijenom stanju.
</t>
    </r>
  </si>
  <si>
    <r>
      <rPr>
        <b/>
        <sz val="10"/>
        <rFont val="Calibri"/>
        <family val="2"/>
      </rPr>
      <t>Transport, fino razastiranje i planiranje humusa</t>
    </r>
    <r>
      <rPr>
        <sz val="10"/>
        <rFont val="Calibri"/>
        <family val="2"/>
      </rPr>
      <t xml:space="preserve"> već deponiranog na gradilištu u debljini sloja 10-20 cm  na projektom predviđene zelene površine te priprema i sijanje trave.</t>
    </r>
  </si>
  <si>
    <r>
      <rPr>
        <b/>
        <sz val="10"/>
        <rFont val="Calibri"/>
        <family val="2"/>
        <charset val="238"/>
      </rPr>
      <t>Izrada, postava i vezivanje jednostavne i srednje složene RA, MA armature</t>
    </r>
    <r>
      <rPr>
        <sz val="10"/>
        <rFont val="Calibri"/>
        <family val="2"/>
        <charset val="238"/>
      </rPr>
      <t xml:space="preserve"> temelja koša izvedene prema važećim propisima i statičkom proračunu. 
Prije betoniranja nadzorni inženjer mora pregledati ugrađenu armaturu i upisom u dnevnik potvrditi da odgovara projektiranoj za sve armirano-betonske konstrukcije.
Data količina je aproksimativna, a točna će se utvrditi planom i iskazom armature.
Kvaliteta armature B500.</t>
    </r>
  </si>
  <si>
    <r>
      <t xml:space="preserve">Dobava i postava panelne ograde uz uličnu granicu parcele u nastavku postojeće </t>
    </r>
    <r>
      <rPr>
        <sz val="10"/>
        <rFont val="Calibri"/>
        <family val="2"/>
        <scheme val="minor"/>
      </rPr>
      <t>visine 130,0 cm.</t>
    </r>
    <r>
      <rPr>
        <sz val="10"/>
        <rFont val="Calibri"/>
        <family val="2"/>
      </rPr>
      <t xml:space="preserve"> 
Stupovi se postavljaju na osnom razmaku 250 cm. Mjeru je moguće prilagoditi proizvođaču sistema panelne industrijske ograde, u toleranciji od ±30 mm.    
Ograda visine 130,0 cm se izvodi na način da se kvadratni stupovi visine 200,0 cm ubetoniravaju u iskopani rov, 
nakon montaže stupova se učvršćuju paneli visine 123,0 cm na prednju stranu stupa pomoću spojnica za pričvršćenje i sigurnosnih vijaka. U cijenu je potrebno uključiti i eventualnu prilagodbu tipske dužine panela u slučaju kraćih polja.</t>
    </r>
  </si>
  <si>
    <t xml:space="preserve">Ograda se sastoji od:
- Stupova visine 200,0 cm od čeličnih cijevnih kvadratnih profila presjeka 60 x 60 x 1,5 mm, pocinčani s vanjske i unutrašnje strane te završno plastificirani. Pocinčavanje: min. količina cinka 140 g/m2. Plastificiranje poliesterom, min. debljina sloja 60 mikrona, boja zelena RAL 6005
- Ogradnih panela širine 250 cm i visine 123 cm izvedenih kao elektrovarena žičana ograda promjera žica 5 mm, zaštičene vručim cinčanjem (min. količina cinka 30 g/m2) i završno plastificirana poliesterom (min. debljina sloja 100 mikrona). Dimenzije oka mreže 200/50 mm s  horizontalnim ''V'' pojačanja (otvor oka na horizontalnom pojačanju 100/50). Boja zelena RAL 6005.
</t>
  </si>
  <si>
    <t>Red. br.</t>
  </si>
  <si>
    <t>Opis stavke</t>
  </si>
  <si>
    <t>Jed. mj.</t>
  </si>
  <si>
    <t>Količina</t>
  </si>
  <si>
    <t>Jed. cijena (€)</t>
  </si>
  <si>
    <t>Iznos (€)</t>
  </si>
  <si>
    <t>Elektroenergetske instalacije</t>
  </si>
  <si>
    <t>Dobava vodova i kabela, polaganje po već pripremljenim trasama ili elementima razvoda i spajanje.</t>
  </si>
  <si>
    <t>PP00-Y 3×2,5mm2</t>
  </si>
  <si>
    <t>m</t>
  </si>
  <si>
    <t>Provjera ispravnosti montaže svih elemenata instalacije, provjera funkcionalnosti, provjera djelovanja zaštite od kratkog spoja, provjera jakosti osvjetljenja, pribavljanje dokaza o kvaliteti ugrađenog materijala i kvaliteti izvedenih radova na instalaciji, probno puštanje u rad, ispitivanje instalacije od neovisne tvrtke o izvođaču radova s izdavanjem ispitnih protokola i primopredaja investitoru</t>
  </si>
  <si>
    <t>kpl</t>
  </si>
  <si>
    <t>Rasvjetna tijela</t>
  </si>
  <si>
    <t>Dobava, montaža i spajanje svjetiljke s odgovarajućim izvorom svjetlosti i predspojnim priborom.
Stupanj zaštite IP i mehaničke zaštite IK potrebno je poštivati (nije dopušteno nuditi svjetiljke za nižim IP i IK stupnjem).
Za ostale tehničke karakteristike svjetiljki navedene u ovom poglavlju troškovnika dopušteno je odstupanje od navedenih vrijednosti do max. 5%.</t>
  </si>
  <si>
    <t>A1 - Led reflektor za vanjsku instalaciju, u kompletu s nosačem za montažu. Kućište izrađeno od aluminija u sivoj boji. Asimetrična uskopojasna distribucija svjetlosti. Transparentni difuzor od kaljenog stakla. 
Radni napon 230V 50-60Hz 
Temperatura boje 4000K
Faktor uzvrata boje minimalno CRI&gt;70 
Izlazni svjetlosni tok svjetiljke minimalno 24400lm
Maksimalna ukupna snaga sustava 155W
Minimalna efikasnost svjetiljke 157lm/W
Dimenzije svjetiljke 403x405x95 [mm L x W x H]
Klasa zaštite 1
Životni vijek minimalno 100 000h L80B10 
Stupanj zaštite minimalno IP65
Garantni rok proizvođača minimalno 5 godina</t>
  </si>
  <si>
    <t>kom</t>
  </si>
  <si>
    <t>Vanjska rasvjeta, građevinski radovi uz NN kabelski razvod</t>
  </si>
  <si>
    <t>Pripremni radovi koji obuhvaćaju: snimanje trase, polaganje kabela, određivanje potrebnih               poprečnih profila (širina i dubina) rovova i kategorije tla radi određivanja najprikladnijeg načina kopanja.</t>
  </si>
  <si>
    <t>02.</t>
  </si>
  <si>
    <t>Strojni iskop kanala u zemljištu "C" kategorije za polaganje kabela, sa pravilnim odsjecanjem bočnih strana i odbacivanjem iskopanog materijala min. 1m od ruba rova. Dubina rova 0,8 m a širina rova uzeta od 0,4m. Zatrpavanje rova materijalom iz iskopa. Zatrpavanje izvesti u slojevima od 20 cm uz nabijanje. Obračun po m3 iskopanog sraslog materijala za razuprti rov.</t>
  </si>
  <si>
    <t>m3</t>
  </si>
  <si>
    <t>03.</t>
  </si>
  <si>
    <t>Ručni iskop kanala u zemljištu "C" kategorije za polaganje kabela, sa pravilnim odsjecanjem bočnih strana i odbacivanjem iskopanog materijala min. 1m od ruba rova. Dubina rova 0,8 m a širina rova uzeta od 0,4m. Zatrpavanje rova materijalom iz iskopa. Zatrpavanje izvesti u slojevima od 20 cm uz nabijanje. Obračun po m3 iskopanog sraslog materijala za razuprti rov.</t>
  </si>
  <si>
    <t>04.</t>
  </si>
  <si>
    <t>Dobava i ugradnja zaštitnog sloja pijeska u rov sa planiranjem istog. Pijesak je granulacije 0-4 mm. Prije polaganja kablova pijesak se planira po dnu rova u sloju debljine 10 cm. Nakon polaganja kablova vrši se zatrpavanje sa pijeskom tako da iznad tjemena kabla bude minimalno 10 cm pijeska. Jedinična cijena sadrži dobavu pijeska, raznos duž rova, ubacivanje u rov i planiranje. Obračun po m3 ugrađenog pijeska.</t>
  </si>
  <si>
    <t>Dobava i poloaganje pocinčane čelične trake FeZn 25x4 mm za uzemljenje stupova vanjske rasvjete. Traku položiti okomito pomoću držača na dno prethodno iskopanog rova.</t>
  </si>
  <si>
    <t>Izrada spoja traka - traka u zemlji (uzemljenje stupova). Spoj izvesti križnim komadom, oviti olovnim limom i premazati vrućim bitumenom .</t>
  </si>
  <si>
    <t xml:space="preserve">Izrada spoja trake s metalnim stupovima. Spoj izraditi pocinčanim vijkom M8x20 i zaštiti dvostrukim antikorozivnim premazom crvene boje </t>
  </si>
  <si>
    <t>Izrada betonskog temelja betonom MB-25. Uračunati iskop zemlje, odvoz ili rasipavanje viška zemlje, betoniranje temelja, nabavu i ugradnju sidrenih vijaka, triju plastičnih cijevi d 50 mm za ulaz kabela, te matica i podloški za montažu stupa.</t>
  </si>
  <si>
    <t>temelj dimenzija 650x650x800 mm</t>
  </si>
  <si>
    <t>Rasvjetni stup konusni cijevni s pločom za montažu vanjske svjetiljke. Stup vruće cinčani, plastificirani u sivu boju. Komplet sa 4 vijka, šablonom i nosačem za reflektor. Dimenzije prihvata fi60 [mm] 
Visina stupa 8000 [mm].</t>
  </si>
  <si>
    <t>Dobava i polaganje cijevi po predhodno pripremljenim rovovima</t>
  </si>
  <si>
    <t>DWP 40 mm</t>
  </si>
  <si>
    <t>Dobava s dopremom PVC trake za upozorenje sa natpisom «POZOR VISOKI NAPON».</t>
  </si>
  <si>
    <t>Dobava, doprema i ugradnja kabelskog zdenca 
MZ D0/150kN (sa uvodom cijevi u zdenac (110/50), dobava poklopca od tvrdog PVC-a za zatvaranje slobodnih ulaza u kabel zdenac, zajedno s gumenom brtvom, iskopom i zatrpavanjem te odvozom viška zemlje).</t>
  </si>
  <si>
    <t>Snimanje trase izvedenog kabelskog razvoda ukupne duljine ca. 150m, ucrtavanje u odgovarajuće podloge sa svim podacima (tip i presjek kabela, naponski nivo, oznaka kabela i sl.), te unos u katastarske planove.</t>
  </si>
  <si>
    <t>Provjera ispravnosti montaže vanjskih svjetiljaka, provjera funkcionalnosti, pribavljanje certifikata i atesta proizvođača.</t>
  </si>
  <si>
    <t>REKAPITULACIJA</t>
  </si>
  <si>
    <t>01.</t>
  </si>
  <si>
    <t>ELEKTRO RADOVI</t>
  </si>
  <si>
    <t>Ivanec, Veljača, 2024. g.</t>
  </si>
  <si>
    <t>TROŠKOVNIK - ELEKTRO RADOVI</t>
  </si>
  <si>
    <r>
      <rPr>
        <b/>
        <i/>
        <sz val="10"/>
        <rFont val="Arial"/>
        <family val="2"/>
        <charset val="238"/>
      </rPr>
      <t>Građevina:</t>
    </r>
    <r>
      <rPr>
        <b/>
        <sz val="10"/>
        <rFont val="Arial"/>
        <family val="2"/>
        <charset val="238"/>
      </rPr>
      <t xml:space="preserve"> IZGRADNJA 3x3 KOŠARKAŠKOG IGRALIŠTA</t>
    </r>
  </si>
  <si>
    <r>
      <rPr>
        <b/>
        <sz val="10"/>
        <rFont val="Calibri"/>
        <family val="2"/>
      </rPr>
      <t>Dobava i ugradba parkovnih rubnjaka</t>
    </r>
    <r>
      <rPr>
        <sz val="10"/>
        <rFont val="Calibri"/>
        <family val="2"/>
      </rPr>
      <t xml:space="preserve"> presjeka 8/25 cm uz rub igrališta, te postava na betonsku podlogu C 12/15  prema detalju iz projekta.
Beton ugrađenog rubnjaka mora biti klase C 35/45 (MB-45) – v/c faktor ispod 0.45, otporan na smrzavanje i soli za odmrzavanje.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</si>
</sst>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kn&quot;_-;\-* #,##0.00\ &quot;kn&quot;_-;_-* &quot;-&quot;??\ &quot;kn&quot;_-;_-@_-"/>
    <numFmt numFmtId="43" formatCode="_-* #,##0.00_-;\-* #,##0.00_-;_-* &quot;-&quot;??_-;_-@_-"/>
    <numFmt numFmtId="164" formatCode="_-* #,##0.00\ _k_n_-;\-* #,##0.00\ _k_n_-;_-* &quot;-&quot;??\ _k_n_-;_-@_-"/>
    <numFmt numFmtId="165" formatCode="_-* #,##0.00\ _k_n_-;\-* #,##0.00\ _k_n_-;_-* \-??\ _k_n_-;_-@_-"/>
    <numFmt numFmtId="166" formatCode="_-* #,##0.00\ [$€-1]_-;\-* #,##0.00\ [$€-1]_-;_-* &quot;-&quot;??\ [$€-1]_-;_-@_-"/>
    <numFmt numFmtId="167" formatCode="#,##0.00\ [$€-1]"/>
    <numFmt numFmtId="168" formatCode="#,##0.00;[Red]#,##0.00"/>
    <numFmt numFmtId="169" formatCode="0.0"/>
    <numFmt numFmtId="170" formatCode="###,##0.00"/>
    <numFmt numFmtId="171" formatCode="00&quot;. &quot;"/>
    <numFmt numFmtId="172" formatCode="000&quot;. &quot;"/>
  </numFmts>
  <fonts count="11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Helv"/>
    </font>
    <font>
      <sz val="10"/>
      <name val="Arial"/>
      <family val="2"/>
      <charset val="238"/>
    </font>
    <font>
      <b/>
      <sz val="10"/>
      <name val="Arial"/>
      <family val="2"/>
      <charset val="238"/>
    </font>
    <font>
      <sz val="8"/>
      <name val="Arial"/>
      <family val="2"/>
      <charset val="238"/>
    </font>
    <font>
      <sz val="12"/>
      <name val="Arial"/>
      <family val="2"/>
      <charset val="238"/>
    </font>
    <font>
      <sz val="11"/>
      <color indexed="20"/>
      <name val="Calibri"/>
      <family val="2"/>
      <charset val="238"/>
    </font>
    <font>
      <sz val="11"/>
      <color indexed="6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u/>
      <sz val="10"/>
      <color indexed="12"/>
      <name val="Arial"/>
      <family val="2"/>
      <charset val="238"/>
    </font>
    <font>
      <sz val="12"/>
      <name val="Arial"/>
      <family val="2"/>
      <charset val="238"/>
    </font>
    <font>
      <sz val="10"/>
      <name val="ElegaGarmnd BT"/>
      <family val="1"/>
    </font>
    <font>
      <b/>
      <sz val="11"/>
      <color indexed="10"/>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0"/>
      <name val="Myriad Pro"/>
      <family val="2"/>
    </font>
    <font>
      <u/>
      <sz val="10"/>
      <color indexed="12"/>
      <name val="Arial"/>
      <family val="2"/>
      <charset val="238"/>
    </font>
    <font>
      <sz val="11"/>
      <color indexed="17"/>
      <name val="Calibri"/>
      <family val="2"/>
      <charset val="238"/>
    </font>
    <font>
      <b/>
      <sz val="11"/>
      <color indexed="63"/>
      <name val="Calibri"/>
      <family val="2"/>
      <charset val="238"/>
    </font>
    <font>
      <sz val="12"/>
      <name val="Arial"/>
      <family val="2"/>
      <charset val="238"/>
    </font>
    <font>
      <b/>
      <sz val="18"/>
      <color indexed="62"/>
      <name val="Cambria"/>
      <family val="2"/>
      <charset val="238"/>
    </font>
    <font>
      <sz val="10"/>
      <name val="Arial"/>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10"/>
      <name val="Arial"/>
      <family val="2"/>
      <charset val="238"/>
    </font>
    <font>
      <sz val="10"/>
      <name val="Calibri"/>
      <family val="2"/>
      <charset val="238"/>
    </font>
    <font>
      <b/>
      <sz val="10"/>
      <name val="Calibri"/>
      <family val="2"/>
      <charset val="238"/>
    </font>
    <font>
      <vertAlign val="superscript"/>
      <sz val="10"/>
      <name val="Calibri"/>
      <family val="2"/>
      <charset val="238"/>
    </font>
    <font>
      <sz val="10"/>
      <name val="Times New Roman CE"/>
      <family val="1"/>
      <charset val="238"/>
    </font>
    <font>
      <sz val="12"/>
      <name val="Times New Roman CE"/>
      <family val="1"/>
      <charset val="238"/>
    </font>
    <font>
      <sz val="9"/>
      <name val="Arial"/>
      <family val="2"/>
      <charset val="238"/>
    </font>
    <font>
      <sz val="12"/>
      <name val="HRHelvetica"/>
    </font>
    <font>
      <sz val="10"/>
      <name val="Arial"/>
      <family val="2"/>
      <charset val="238"/>
    </font>
    <font>
      <b/>
      <sz val="18"/>
      <color indexed="56"/>
      <name val="Cambria"/>
      <family val="2"/>
      <charset val="238"/>
    </font>
    <font>
      <i/>
      <sz val="10"/>
      <name val="Arial"/>
      <family val="2"/>
      <charset val="238"/>
    </font>
    <font>
      <b/>
      <i/>
      <sz val="10"/>
      <name val="Arial"/>
      <family val="2"/>
      <charset val="238"/>
    </font>
    <font>
      <b/>
      <sz val="36"/>
      <name val="Arial"/>
      <family val="2"/>
      <charset val="238"/>
    </font>
    <font>
      <b/>
      <sz val="12"/>
      <name val="Arial"/>
      <family val="2"/>
      <charset val="238"/>
    </font>
    <font>
      <sz val="9"/>
      <name val="Arial CE"/>
      <family val="2"/>
      <charset val="238"/>
    </font>
    <font>
      <sz val="10"/>
      <name val="Century Gothic"/>
      <family val="2"/>
      <charset val="238"/>
    </font>
    <font>
      <b/>
      <sz val="12"/>
      <name val="Calibri"/>
      <family val="2"/>
      <charset val="238"/>
    </font>
    <font>
      <b/>
      <sz val="14"/>
      <name val="Calibri"/>
      <family val="2"/>
      <charset val="238"/>
    </font>
    <font>
      <sz val="12"/>
      <name val="Calibri"/>
      <family val="2"/>
      <charset val="238"/>
    </font>
    <font>
      <sz val="12"/>
      <name val="Century Gothic"/>
      <family val="2"/>
      <charset val="238"/>
    </font>
    <font>
      <sz val="12"/>
      <name val="Century Gothic"/>
      <family val="2"/>
    </font>
    <font>
      <sz val="11"/>
      <color theme="1"/>
      <name val="Calibri"/>
      <family val="2"/>
      <charset val="238"/>
      <scheme val="minor"/>
    </font>
    <font>
      <sz val="11"/>
      <color theme="0"/>
      <name val="Calibri"/>
      <family val="2"/>
      <charset val="238"/>
      <scheme val="minor"/>
    </font>
    <font>
      <sz val="11"/>
      <color rgb="FF000000"/>
      <name val="Calibri"/>
      <family val="2"/>
      <charset val="238"/>
    </font>
    <font>
      <sz val="11"/>
      <color theme="1"/>
      <name val="Calibri"/>
      <family val="2"/>
      <charset val="238"/>
    </font>
    <font>
      <sz val="10"/>
      <name val="Calibri"/>
      <family val="2"/>
      <charset val="238"/>
      <scheme val="minor"/>
    </font>
    <font>
      <b/>
      <sz val="10"/>
      <name val="Calibri"/>
      <family val="2"/>
      <charset val="238"/>
      <scheme val="minor"/>
    </font>
    <font>
      <sz val="10"/>
      <color rgb="FFFF0000"/>
      <name val="Arial"/>
      <family val="2"/>
      <charset val="238"/>
    </font>
    <font>
      <sz val="10"/>
      <color theme="1"/>
      <name val="Calibri"/>
      <family val="2"/>
      <charset val="238"/>
      <scheme val="minor"/>
    </font>
    <font>
      <b/>
      <sz val="11"/>
      <name val="Arial Black"/>
      <family val="2"/>
      <charset val="238"/>
    </font>
    <font>
      <b/>
      <u/>
      <sz val="11"/>
      <name val="Century Gothic"/>
      <family val="2"/>
      <charset val="238"/>
    </font>
    <font>
      <sz val="10"/>
      <color theme="1"/>
      <name val="Century Gothic"/>
      <family val="2"/>
      <charset val="238"/>
    </font>
    <font>
      <sz val="9"/>
      <name val="Arial Black"/>
      <family val="2"/>
      <charset val="238"/>
    </font>
    <font>
      <b/>
      <sz val="16"/>
      <name val="Calibri"/>
      <family val="2"/>
      <charset val="238"/>
    </font>
    <font>
      <sz val="16"/>
      <name val="Calibri"/>
      <family val="2"/>
      <charset val="238"/>
    </font>
    <font>
      <sz val="10"/>
      <name val="Calibri"/>
      <family val="2"/>
      <scheme val="minor"/>
    </font>
    <font>
      <vertAlign val="superscript"/>
      <sz val="10"/>
      <name val="Calibri"/>
      <family val="2"/>
    </font>
    <font>
      <b/>
      <sz val="16"/>
      <name val="Calibri"/>
      <family val="2"/>
      <charset val="238"/>
      <scheme val="minor"/>
    </font>
    <font>
      <sz val="11"/>
      <color theme="1"/>
      <name val="Arial"/>
      <family val="2"/>
    </font>
    <font>
      <b/>
      <sz val="11"/>
      <color theme="1"/>
      <name val="Arial"/>
      <family val="2"/>
    </font>
    <font>
      <sz val="11"/>
      <name val="Arial"/>
      <family val="2"/>
    </font>
    <font>
      <b/>
      <sz val="11"/>
      <name val="Arial"/>
      <family val="2"/>
    </font>
    <font>
      <b/>
      <sz val="11"/>
      <color theme="1"/>
      <name val="Arial"/>
      <family val="2"/>
      <charset val="238"/>
    </font>
    <font>
      <b/>
      <sz val="11"/>
      <name val="Arial"/>
      <family val="2"/>
      <charset val="238"/>
    </font>
    <font>
      <b/>
      <sz val="22"/>
      <name val="Arial"/>
      <family val="2"/>
      <charset val="238"/>
    </font>
    <font>
      <sz val="10"/>
      <name val="Arial"/>
      <charset val="238"/>
    </font>
    <font>
      <sz val="10"/>
      <name val="Arial"/>
      <family val="2"/>
    </font>
    <font>
      <sz val="11"/>
      <name val="Calibri"/>
      <family val="2"/>
    </font>
    <font>
      <sz val="12"/>
      <name val="Times New Roman"/>
      <family val="1"/>
      <charset val="1"/>
    </font>
    <font>
      <b/>
      <sz val="10"/>
      <color rgb="FF0000FF"/>
      <name val="Arial"/>
      <family val="2"/>
      <charset val="1"/>
    </font>
    <font>
      <b/>
      <sz val="12"/>
      <name val="Times New Roman"/>
      <family val="1"/>
      <charset val="1"/>
    </font>
    <font>
      <b/>
      <sz val="11"/>
      <name val="Times New Roman"/>
      <family val="1"/>
      <charset val="1"/>
    </font>
    <font>
      <sz val="10"/>
      <name val="Times New Roman"/>
      <family val="1"/>
      <charset val="1"/>
    </font>
    <font>
      <sz val="10"/>
      <color rgb="FF000000"/>
      <name val="Century Gothic"/>
      <family val="2"/>
      <charset val="238"/>
    </font>
    <font>
      <b/>
      <sz val="11"/>
      <name val="Calibri"/>
      <family val="2"/>
    </font>
    <font>
      <b/>
      <sz val="10"/>
      <color rgb="FF0000FF"/>
      <name val="Calibri"/>
      <family val="2"/>
    </font>
    <font>
      <sz val="10"/>
      <name val="Calibri"/>
      <family val="2"/>
    </font>
    <font>
      <sz val="10"/>
      <color rgb="FF000000"/>
      <name val="Calibri"/>
      <family val="2"/>
    </font>
    <font>
      <b/>
      <sz val="10"/>
      <name val="Calibri"/>
      <family val="2"/>
    </font>
    <font>
      <b/>
      <sz val="12"/>
      <name val="Calibri"/>
      <family val="2"/>
    </font>
    <font>
      <b/>
      <sz val="14"/>
      <name val="Calibri"/>
      <family val="2"/>
    </font>
    <font>
      <sz val="12"/>
      <name val="Calibri"/>
      <family val="2"/>
    </font>
    <font>
      <sz val="10"/>
      <color indexed="8"/>
      <name val="Calibri"/>
      <family val="2"/>
      <charset val="238"/>
      <scheme val="minor"/>
    </font>
    <font>
      <sz val="9"/>
      <name val="Calibri"/>
      <family val="2"/>
      <charset val="238"/>
      <scheme val="minor"/>
    </font>
    <font>
      <sz val="8"/>
      <name val="Calibri"/>
      <family val="2"/>
      <charset val="238"/>
      <scheme val="minor"/>
    </font>
    <font>
      <sz val="8"/>
      <name val="Arial"/>
      <family val="2"/>
    </font>
    <font>
      <sz val="8"/>
      <name val="Arial CE"/>
      <family val="2"/>
      <charset val="238"/>
    </font>
    <font>
      <sz val="10"/>
      <name val="Arial CE"/>
      <family val="2"/>
      <charset val="238"/>
    </font>
    <font>
      <sz val="5"/>
      <name val="Calibri"/>
      <family val="2"/>
      <charset val="238"/>
      <scheme val="minor"/>
    </font>
    <font>
      <b/>
      <sz val="12"/>
      <name val="Calibri"/>
      <family val="2"/>
      <charset val="238"/>
      <scheme val="minor"/>
    </font>
  </fonts>
  <fills count="3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62"/>
      </patternFill>
    </fill>
    <fill>
      <patternFill patternType="solid">
        <fgColor indexed="57"/>
      </patternFill>
    </fill>
    <fill>
      <patternFill patternType="solid">
        <fgColor indexed="22"/>
      </patternFill>
    </fill>
    <fill>
      <patternFill patternType="solid">
        <fgColor indexed="43"/>
        <bgColor indexed="64"/>
      </patternFill>
    </fill>
    <fill>
      <patternFill patternType="solid">
        <fgColor indexed="44"/>
        <bgColor indexed="64"/>
      </patternFill>
    </fill>
    <fill>
      <patternFill patternType="solid">
        <fgColor theme="5"/>
      </patternFill>
    </fill>
    <fill>
      <patternFill patternType="solid">
        <fgColor rgb="FFFFFF00"/>
        <bgColor indexed="64"/>
      </patternFill>
    </fill>
    <fill>
      <patternFill patternType="solid">
        <fgColor rgb="FFFFFF00"/>
        <bgColor indexed="31"/>
      </patternFill>
    </fill>
    <fill>
      <patternFill patternType="solid">
        <fgColor theme="0" tint="-0.14999847407452621"/>
        <bgColor indexed="64"/>
      </patternFill>
    </fill>
    <fill>
      <patternFill patternType="solid">
        <fgColor rgb="FFFFFF00"/>
        <bgColor rgb="FFFFFF00"/>
      </patternFill>
    </fill>
    <fill>
      <patternFill patternType="solid">
        <fgColor theme="4" tint="0.79998168889431442"/>
        <bgColor indexed="64"/>
      </patternFill>
    </fill>
  </fills>
  <borders count="25">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5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2" borderId="0" applyNumberFormat="0" applyBorder="0" applyAlignment="0" applyProtection="0"/>
    <xf numFmtId="0" fontId="8" fillId="7"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4" borderId="0" applyNumberFormat="0" applyBorder="0" applyAlignment="0" applyProtection="0"/>
    <xf numFmtId="0" fontId="8" fillId="9" borderId="0" applyNumberFormat="0" applyBorder="0" applyAlignment="0" applyProtection="0"/>
    <xf numFmtId="0" fontId="8" fillId="5" borderId="0" applyNumberFormat="0" applyBorder="0" applyAlignment="0" applyProtection="0"/>
    <xf numFmtId="0" fontId="8" fillId="10"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6" borderId="0" applyNumberFormat="0" applyBorder="0" applyAlignment="0" applyProtection="0"/>
    <xf numFmtId="0" fontId="8" fillId="2" borderId="0" applyNumberFormat="0" applyBorder="0" applyAlignment="0" applyProtection="0"/>
    <xf numFmtId="0" fontId="8" fillId="4" borderId="0" applyNumberFormat="0" applyBorder="0" applyAlignment="0" applyProtection="0"/>
    <xf numFmtId="0" fontId="8" fillId="1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21" fillId="6"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6" borderId="0" applyNumberFormat="0" applyBorder="0" applyAlignment="0" applyProtection="0"/>
    <xf numFmtId="0" fontId="21" fillId="3" borderId="0" applyNumberFormat="0" applyBorder="0" applyAlignment="0" applyProtection="0"/>
    <xf numFmtId="0" fontId="21" fillId="6" borderId="0" applyNumberFormat="0" applyBorder="0" applyAlignment="0" applyProtection="0"/>
    <xf numFmtId="0" fontId="21" fillId="15" borderId="0" applyNumberFormat="0" applyBorder="0" applyAlignment="0" applyProtection="0"/>
    <xf numFmtId="0" fontId="21" fillId="14" borderId="0" applyNumberFormat="0" applyBorder="0" applyAlignment="0" applyProtection="0"/>
    <xf numFmtId="0" fontId="21" fillId="3" borderId="0" applyNumberFormat="0" applyBorder="0" applyAlignment="0" applyProtection="0"/>
    <xf numFmtId="0" fontId="21" fillId="13" borderId="0" applyNumberFormat="0" applyBorder="0" applyAlignment="0" applyProtection="0"/>
    <xf numFmtId="0" fontId="21" fillId="12" borderId="0" applyNumberFormat="0" applyBorder="0" applyAlignment="0" applyProtection="0"/>
    <xf numFmtId="0" fontId="21" fillId="8" borderId="0" applyNumberFormat="0" applyBorder="0" applyAlignment="0" applyProtection="0"/>
    <xf numFmtId="0" fontId="21" fillId="16" borderId="0" applyNumberFormat="0" applyBorder="0" applyAlignment="0" applyProtection="0"/>
    <xf numFmtId="0" fontId="21" fillId="6" borderId="0" applyNumberFormat="0" applyBorder="0" applyAlignment="0" applyProtection="0"/>
    <xf numFmtId="0" fontId="21" fillId="17" borderId="0" applyNumberFormat="0" applyBorder="0" applyAlignment="0" applyProtection="0"/>
    <xf numFmtId="0" fontId="21" fillId="3"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15" fillId="10" borderId="0" applyNumberFormat="0" applyBorder="0" applyAlignment="0" applyProtection="0"/>
    <xf numFmtId="0" fontId="24" fillId="4" borderId="1" applyNumberFormat="0" applyFont="0" applyAlignment="0" applyProtection="0"/>
    <xf numFmtId="0" fontId="9" fillId="4" borderId="1" applyNumberFormat="0" applyFont="0" applyAlignment="0" applyProtection="0"/>
    <xf numFmtId="0" fontId="25" fillId="22" borderId="2" applyNumberFormat="0" applyAlignment="0" applyProtection="0"/>
    <xf numFmtId="0" fontId="17" fillId="23" borderId="3" applyNumberFormat="0" applyAlignment="0" applyProtection="0"/>
    <xf numFmtId="44" fontId="9" fillId="0" borderId="0" applyFont="0" applyFill="0" applyBorder="0" applyAlignment="0" applyProtection="0"/>
    <xf numFmtId="0" fontId="32" fillId="6" borderId="0" applyNumberFormat="0" applyBorder="0" applyAlignment="0" applyProtection="0"/>
    <xf numFmtId="0" fontId="32" fillId="9" borderId="0" applyNumberFormat="0" applyBorder="0" applyAlignment="0" applyProtection="0"/>
    <xf numFmtId="0" fontId="19"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6" fillId="11" borderId="2" applyNumberFormat="0" applyAlignment="0" applyProtection="0"/>
    <xf numFmtId="0" fontId="21" fillId="19" borderId="0" applyNumberFormat="0" applyBorder="0" applyAlignment="0" applyProtection="0"/>
    <xf numFmtId="0" fontId="21" fillId="24" borderId="0" applyNumberFormat="0" applyBorder="0" applyAlignment="0" applyProtection="0"/>
    <xf numFmtId="0" fontId="21" fillId="14" borderId="0" applyNumberFormat="0" applyBorder="0" applyAlignment="0" applyProtection="0"/>
    <xf numFmtId="0" fontId="21" fillId="21" borderId="0" applyNumberFormat="0" applyBorder="0" applyAlignment="0" applyProtection="0"/>
    <xf numFmtId="0" fontId="65" fillId="29" borderId="0" applyNumberFormat="0" applyBorder="0" applyAlignment="0" applyProtection="0"/>
    <xf numFmtId="0" fontId="21" fillId="14" borderId="0" applyNumberFormat="0" applyBorder="0" applyAlignment="0" applyProtection="0"/>
    <xf numFmtId="0" fontId="21" fillId="13" borderId="0" applyNumberFormat="0" applyBorder="0" applyAlignment="0" applyProtection="0"/>
    <xf numFmtId="0" fontId="21" fillId="25" borderId="0" applyNumberFormat="0" applyBorder="0" applyAlignment="0" applyProtection="0"/>
    <xf numFmtId="0" fontId="21" fillId="20"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33" fillId="22" borderId="7" applyNumberFormat="0" applyAlignment="0" applyProtection="0"/>
    <xf numFmtId="0" fontId="33" fillId="26" borderId="7" applyNumberFormat="0" applyAlignment="0" applyProtection="0"/>
    <xf numFmtId="0" fontId="25" fillId="22" borderId="2" applyNumberFormat="0" applyAlignment="0" applyProtection="0"/>
    <xf numFmtId="0" fontId="37" fillId="26" borderId="2" applyNumberFormat="0" applyAlignment="0" applyProtection="0"/>
    <xf numFmtId="0" fontId="47" fillId="0" borderId="0">
      <alignment horizontal="right" vertical="top"/>
    </xf>
    <xf numFmtId="0" fontId="48" fillId="0" borderId="0">
      <alignment horizontal="justify" vertical="top" wrapText="1"/>
    </xf>
    <xf numFmtId="0" fontId="47" fillId="0" borderId="0">
      <alignment horizontal="left"/>
    </xf>
    <xf numFmtId="4" fontId="48" fillId="0" borderId="0">
      <alignment horizontal="right"/>
    </xf>
    <xf numFmtId="0" fontId="48" fillId="0" borderId="0">
      <alignment horizontal="right"/>
    </xf>
    <xf numFmtId="4" fontId="48" fillId="0" borderId="0">
      <alignment horizontal="right" wrapText="1"/>
    </xf>
    <xf numFmtId="0" fontId="48" fillId="0" borderId="0">
      <alignment horizontal="right"/>
    </xf>
    <xf numFmtId="0" fontId="18" fillId="0" borderId="8" applyNumberFormat="0" applyFill="0" applyAlignment="0" applyProtection="0"/>
    <xf numFmtId="0" fontId="15" fillId="10" borderId="0" applyNumberFormat="0" applyBorder="0" applyAlignment="0" applyProtection="0"/>
    <xf numFmtId="0" fontId="15" fillId="8" borderId="0" applyNumberFormat="0" applyBorder="0" applyAlignment="0" applyProtection="0"/>
    <xf numFmtId="0" fontId="26" fillId="0" borderId="4" applyNumberFormat="0" applyFill="0" applyAlignment="0" applyProtection="0"/>
    <xf numFmtId="0" fontId="38" fillId="0" borderId="9" applyNumberFormat="0" applyFill="0" applyAlignment="0" applyProtection="0"/>
    <xf numFmtId="0" fontId="27" fillId="0" borderId="5" applyNumberFormat="0" applyFill="0" applyAlignment="0" applyProtection="0"/>
    <xf numFmtId="0" fontId="39" fillId="0" borderId="10" applyNumberFormat="0" applyFill="0" applyAlignment="0" applyProtection="0"/>
    <xf numFmtId="0" fontId="28" fillId="0" borderId="6" applyNumberFormat="0" applyFill="0" applyAlignment="0" applyProtection="0"/>
    <xf numFmtId="0" fontId="40" fillId="0" borderId="11" applyNumberFormat="0" applyFill="0" applyAlignment="0" applyProtection="0"/>
    <xf numFmtId="0" fontId="28" fillId="0" borderId="0" applyNumberFormat="0" applyFill="0" applyBorder="0" applyAlignment="0" applyProtection="0"/>
    <xf numFmtId="0" fontId="40" fillId="0" borderId="0" applyNumberFormat="0" applyFill="0" applyBorder="0" applyAlignment="0" applyProtection="0"/>
    <xf numFmtId="0" fontId="35" fillId="0" borderId="0" applyNumberFormat="0" applyFill="0" applyBorder="0" applyAlignment="0" applyProtection="0"/>
    <xf numFmtId="0" fontId="52" fillId="0" borderId="0" applyNumberFormat="0" applyFill="0" applyBorder="0" applyAlignment="0" applyProtection="0"/>
    <xf numFmtId="0" fontId="29" fillId="11" borderId="0" applyNumberFormat="0" applyBorder="0" applyAlignment="0" applyProtection="0"/>
    <xf numFmtId="0" fontId="29" fillId="11" borderId="0" applyNumberFormat="0" applyBorder="0" applyAlignment="0" applyProtection="0"/>
    <xf numFmtId="0" fontId="41" fillId="11"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30" fillId="0" borderId="0"/>
    <xf numFmtId="0" fontId="50" fillId="0" borderId="0"/>
    <xf numFmtId="0" fontId="9" fillId="0" borderId="0"/>
    <xf numFmtId="0" fontId="64" fillId="0" borderId="0"/>
    <xf numFmtId="0" fontId="66" fillId="0" borderId="0"/>
    <xf numFmtId="0" fontId="24" fillId="0" borderId="0"/>
    <xf numFmtId="0" fontId="57" fillId="0" borderId="0">
      <alignment horizontal="left" vertical="top"/>
    </xf>
    <xf numFmtId="0" fontId="9" fillId="0" borderId="0"/>
    <xf numFmtId="0" fontId="24" fillId="0" borderId="0"/>
    <xf numFmtId="0" fontId="43" fillId="0" borderId="0"/>
    <xf numFmtId="0" fontId="9" fillId="0" borderId="0"/>
    <xf numFmtId="0" fontId="64" fillId="0" borderId="0"/>
    <xf numFmtId="0" fontId="66" fillId="0" borderId="0"/>
    <xf numFmtId="0" fontId="51" fillId="0" borderId="0"/>
    <xf numFmtId="0" fontId="9" fillId="0" borderId="0"/>
    <xf numFmtId="0" fontId="9" fillId="0" borderId="0"/>
    <xf numFmtId="0" fontId="23" fillId="0" borderId="0"/>
    <xf numFmtId="0" fontId="11" fillId="0" borderId="0"/>
    <xf numFmtId="0" fontId="9" fillId="0" borderId="0"/>
    <xf numFmtId="0" fontId="9" fillId="0" borderId="0"/>
    <xf numFmtId="0" fontId="11" fillId="0" borderId="0"/>
    <xf numFmtId="0" fontId="9" fillId="0" borderId="0"/>
    <xf numFmtId="0" fontId="14" fillId="0" borderId="0"/>
    <xf numFmtId="0" fontId="14" fillId="0" borderId="0"/>
    <xf numFmtId="0" fontId="14" fillId="0" borderId="0"/>
    <xf numFmtId="0" fontId="36" fillId="0" borderId="0"/>
    <xf numFmtId="43" fontId="24" fillId="0" borderId="0" applyFill="0" applyBorder="0" applyAlignment="0" applyProtection="0"/>
    <xf numFmtId="0" fontId="11" fillId="0" borderId="0"/>
    <xf numFmtId="0" fontId="9" fillId="0" borderId="0"/>
    <xf numFmtId="0" fontId="9" fillId="0" borderId="0"/>
    <xf numFmtId="0" fontId="9" fillId="0" borderId="0"/>
    <xf numFmtId="0" fontId="24" fillId="0" borderId="0"/>
    <xf numFmtId="0" fontId="11" fillId="0" borderId="0"/>
    <xf numFmtId="0" fontId="8" fillId="0" borderId="0"/>
    <xf numFmtId="0" fontId="9" fillId="0" borderId="0"/>
    <xf numFmtId="43" fontId="24" fillId="0" borderId="0" applyFill="0" applyBorder="0" applyAlignment="0" applyProtection="0"/>
    <xf numFmtId="43" fontId="24" fillId="0" borderId="0" applyFill="0" applyBorder="0" applyAlignment="0" applyProtection="0"/>
    <xf numFmtId="0" fontId="14" fillId="0" borderId="0"/>
    <xf numFmtId="0" fontId="9" fillId="0" borderId="0"/>
    <xf numFmtId="0" fontId="64" fillId="0" borderId="0"/>
    <xf numFmtId="0" fontId="34" fillId="0" borderId="0"/>
    <xf numFmtId="0" fontId="14" fillId="0" borderId="0"/>
    <xf numFmtId="0" fontId="9" fillId="0" borderId="0"/>
    <xf numFmtId="0" fontId="24" fillId="0" borderId="0"/>
    <xf numFmtId="0" fontId="24" fillId="0" borderId="0"/>
    <xf numFmtId="0" fontId="24" fillId="0" borderId="0"/>
    <xf numFmtId="0" fontId="9" fillId="4" borderId="1"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4" fillId="0" borderId="0"/>
    <xf numFmtId="0" fontId="9" fillId="0" borderId="0"/>
    <xf numFmtId="0" fontId="9" fillId="0" borderId="0"/>
    <xf numFmtId="0" fontId="9" fillId="0" borderId="0"/>
    <xf numFmtId="0" fontId="9" fillId="0" borderId="0"/>
    <xf numFmtId="0" fontId="6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4" fillId="0" borderId="0"/>
    <xf numFmtId="0" fontId="64" fillId="0" borderId="0"/>
    <xf numFmtId="0" fontId="64" fillId="0" borderId="0"/>
    <xf numFmtId="0" fontId="64" fillId="0" borderId="0"/>
    <xf numFmtId="0" fontId="64" fillId="0" borderId="0"/>
    <xf numFmtId="0" fontId="64" fillId="0" borderId="0"/>
    <xf numFmtId="0" fontId="9" fillId="0" borderId="0"/>
    <xf numFmtId="0" fontId="9" fillId="0" borderId="0"/>
    <xf numFmtId="0" fontId="9" fillId="0" borderId="0"/>
    <xf numFmtId="0" fontId="9" fillId="0" borderId="0"/>
    <xf numFmtId="0" fontId="9" fillId="0" borderId="0"/>
    <xf numFmtId="0" fontId="24"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8" fillId="0" borderId="8" applyNumberFormat="0" applyFill="0" applyAlignment="0" applyProtection="0"/>
    <xf numFmtId="0" fontId="42" fillId="0" borderId="12" applyNumberFormat="0" applyFill="0" applyAlignment="0" applyProtection="0"/>
    <xf numFmtId="0" fontId="9" fillId="27" borderId="0" applyNumberFormat="0" applyFont="0" applyBorder="0" applyAlignment="0" applyProtection="0"/>
    <xf numFmtId="0" fontId="17" fillId="23" borderId="3" applyNumberFormat="0" applyAlignment="0" applyProtection="0"/>
    <xf numFmtId="0" fontId="9" fillId="28" borderId="0" applyNumberFormat="0" applyFont="0" applyBorder="0" applyAlignment="0" applyProtection="0">
      <protection locked="0"/>
    </xf>
    <xf numFmtId="0" fontId="10" fillId="0" borderId="0"/>
    <xf numFmtId="0" fontId="10" fillId="0" borderId="0"/>
    <xf numFmtId="0" fontId="19" fillId="0" borderId="0" applyNumberFormat="0" applyFill="0" applyBorder="0" applyAlignment="0" applyProtection="0"/>
    <xf numFmtId="0" fontId="18" fillId="0" borderId="0" applyNumberFormat="0" applyFill="0" applyBorder="0" applyAlignment="0" applyProtection="0"/>
    <xf numFmtId="0" fontId="20" fillId="0" borderId="13" applyNumberFormat="0" applyFill="0" applyAlignment="0" applyProtection="0"/>
    <xf numFmtId="0" fontId="49" fillId="0" borderId="0">
      <alignment horizontal="justify" vertical="center" wrapText="1"/>
      <protection locked="0"/>
    </xf>
    <xf numFmtId="0" fontId="20" fillId="0" borderId="13" applyNumberFormat="0" applyFill="0" applyAlignment="0" applyProtection="0"/>
    <xf numFmtId="0" fontId="20" fillId="0" borderId="14" applyNumberFormat="0" applyFill="0" applyAlignment="0" applyProtection="0"/>
    <xf numFmtId="0" fontId="16" fillId="11" borderId="2" applyNumberFormat="0" applyAlignment="0" applyProtection="0"/>
    <xf numFmtId="0" fontId="16" fillId="5" borderId="2" applyNumberFormat="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9" fillId="0" borderId="0" applyFont="0" applyFill="0" applyBorder="0" applyAlignment="0" applyProtection="0"/>
    <xf numFmtId="164" fontId="11"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4" fontId="8" fillId="0" borderId="0" applyFont="0" applyFill="0" applyBorder="0" applyAlignment="0" applyProtection="0"/>
    <xf numFmtId="164" fontId="9" fillId="0" borderId="0" applyFont="0" applyFill="0" applyBorder="0" applyAlignment="0" applyProtection="0"/>
    <xf numFmtId="165" fontId="9" fillId="0" borderId="0" applyFill="0" applyBorder="0" applyAlignment="0" applyProtection="0"/>
    <xf numFmtId="0" fontId="7" fillId="0" borderId="0"/>
    <xf numFmtId="0" fontId="9" fillId="0" borderId="0"/>
    <xf numFmtId="0" fontId="6" fillId="0" borderId="0"/>
    <xf numFmtId="0" fontId="13" fillId="0" borderId="0" applyAlignment="0">
      <alignment horizontal="justify" vertical="top"/>
      <protection locked="0"/>
    </xf>
    <xf numFmtId="0" fontId="9" fillId="0" borderId="0"/>
    <xf numFmtId="0" fontId="6" fillId="0" borderId="0"/>
    <xf numFmtId="0" fontId="6" fillId="0" borderId="0"/>
    <xf numFmtId="0" fontId="6" fillId="0" borderId="0"/>
    <xf numFmtId="0" fontId="5" fillId="0" borderId="0"/>
    <xf numFmtId="0" fontId="4" fillId="0" borderId="0"/>
    <xf numFmtId="44" fontId="9" fillId="0" borderId="0" applyFont="0" applyFill="0" applyBorder="0" applyAlignment="0" applyProtection="0"/>
    <xf numFmtId="0" fontId="4" fillId="0" borderId="0"/>
    <xf numFmtId="0" fontId="66" fillId="0" borderId="0"/>
    <xf numFmtId="0" fontId="4" fillId="0" borderId="0"/>
    <xf numFmtId="0" fontId="66" fillId="0" borderId="0"/>
    <xf numFmtId="0" fontId="4" fillId="0" borderId="0"/>
    <xf numFmtId="0" fontId="66" fillId="0" borderId="0"/>
    <xf numFmtId="0" fontId="66"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9" fillId="0" borderId="0"/>
    <xf numFmtId="0" fontId="9" fillId="0" borderId="0"/>
    <xf numFmtId="0" fontId="14" fillId="0" borderId="0"/>
    <xf numFmtId="0" fontId="14" fillId="0" borderId="0"/>
    <xf numFmtId="0" fontId="14"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88"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9" fillId="0" borderId="0"/>
    <xf numFmtId="43" fontId="24" fillId="0" borderId="0" applyFill="0" applyBorder="0" applyAlignment="0" applyProtection="0"/>
    <xf numFmtId="43" fontId="24" fillId="0" borderId="0" applyFill="0" applyBorder="0" applyAlignment="0" applyProtection="0"/>
    <xf numFmtId="43" fontId="24"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89" fillId="0" borderId="0"/>
    <xf numFmtId="0" fontId="1" fillId="0" borderId="0"/>
    <xf numFmtId="0" fontId="10" fillId="0" borderId="0"/>
  </cellStyleXfs>
  <cellXfs count="296">
    <xf numFmtId="0" fontId="0" fillId="0" borderId="0" xfId="0"/>
    <xf numFmtId="4" fontId="68" fillId="0" borderId="0" xfId="255" applyNumberFormat="1" applyFont="1" applyFill="1" applyAlignment="1" applyProtection="1">
      <alignment horizontal="right"/>
    </xf>
    <xf numFmtId="4" fontId="68" fillId="0" borderId="0" xfId="0" applyNumberFormat="1" applyFont="1" applyProtection="1">
      <protection locked="0"/>
    </xf>
    <xf numFmtId="0" fontId="9" fillId="0" borderId="0" xfId="129"/>
    <xf numFmtId="0" fontId="9" fillId="0" borderId="0" xfId="129" applyAlignment="1">
      <alignment horizontal="center"/>
    </xf>
    <xf numFmtId="2" fontId="9" fillId="0" borderId="0" xfId="129" applyNumberFormat="1" applyAlignment="1">
      <alignment horizontal="right"/>
    </xf>
    <xf numFmtId="0" fontId="12" fillId="0" borderId="0" xfId="129" applyFont="1" applyAlignment="1">
      <alignment horizontal="left"/>
    </xf>
    <xf numFmtId="0" fontId="12" fillId="0" borderId="0" xfId="129" applyFont="1" applyAlignment="1">
      <alignment horizontal="center"/>
    </xf>
    <xf numFmtId="0" fontId="12" fillId="0" borderId="0" xfId="129" applyFont="1" applyAlignment="1">
      <alignment horizontal="right"/>
    </xf>
    <xf numFmtId="2" fontId="9" fillId="0" borderId="0" xfId="129" applyNumberFormat="1" applyAlignment="1">
      <alignment horizontal="center"/>
    </xf>
    <xf numFmtId="0" fontId="9" fillId="0" borderId="0" xfId="129" applyAlignment="1">
      <alignment horizontal="right"/>
    </xf>
    <xf numFmtId="0" fontId="9" fillId="0" borderId="0" xfId="129" applyAlignment="1">
      <alignment horizontal="left" vertical="top"/>
    </xf>
    <xf numFmtId="0" fontId="70" fillId="0" borderId="0" xfId="129" applyFont="1"/>
    <xf numFmtId="0" fontId="12" fillId="0" borderId="0" xfId="129" applyFont="1" applyAlignment="1">
      <alignment horizontal="left" wrapText="1"/>
    </xf>
    <xf numFmtId="0" fontId="68" fillId="0" borderId="0" xfId="0" applyFont="1" applyAlignment="1">
      <alignment horizontal="center" vertical="top"/>
    </xf>
    <xf numFmtId="0" fontId="9" fillId="0" borderId="0" xfId="129" applyAlignment="1">
      <alignment horizontal="left" wrapText="1"/>
    </xf>
    <xf numFmtId="0" fontId="9" fillId="0" borderId="0" xfId="129" applyAlignment="1">
      <alignment horizontal="left" vertical="top" wrapText="1"/>
    </xf>
    <xf numFmtId="2" fontId="9" fillId="0" borderId="0" xfId="129" applyNumberFormat="1"/>
    <xf numFmtId="0" fontId="53" fillId="0" borderId="0" xfId="129" applyFont="1" applyAlignment="1">
      <alignment horizontal="center"/>
    </xf>
    <xf numFmtId="0" fontId="9" fillId="0" borderId="0" xfId="124"/>
    <xf numFmtId="0" fontId="72" fillId="0" borderId="0" xfId="124" applyFont="1"/>
    <xf numFmtId="0" fontId="9" fillId="30" borderId="0" xfId="124" applyFill="1"/>
    <xf numFmtId="0" fontId="73" fillId="0" borderId="0" xfId="124" applyFont="1" applyAlignment="1">
      <alignment vertical="center"/>
    </xf>
    <xf numFmtId="0" fontId="74" fillId="0" borderId="0" xfId="124" applyFont="1"/>
    <xf numFmtId="0" fontId="75" fillId="0" borderId="0" xfId="124" applyFont="1" applyAlignment="1">
      <alignment horizontal="left"/>
    </xf>
    <xf numFmtId="0" fontId="49" fillId="0" borderId="0" xfId="124" applyFont="1"/>
    <xf numFmtId="0" fontId="49" fillId="30" borderId="0" xfId="124" applyFont="1" applyFill="1" applyAlignment="1">
      <alignment horizontal="right"/>
    </xf>
    <xf numFmtId="0" fontId="49" fillId="0" borderId="0" xfId="124" applyFont="1" applyAlignment="1">
      <alignment horizontal="right" vertical="top" wrapText="1"/>
    </xf>
    <xf numFmtId="0" fontId="73" fillId="0" borderId="0" xfId="124" applyFont="1"/>
    <xf numFmtId="0" fontId="49" fillId="31" borderId="0" xfId="124" applyFont="1" applyFill="1" applyAlignment="1">
      <alignment horizontal="right"/>
    </xf>
    <xf numFmtId="0" fontId="12" fillId="0" borderId="0" xfId="124" applyFont="1" applyAlignment="1">
      <alignment horizontal="center"/>
    </xf>
    <xf numFmtId="0" fontId="12" fillId="0" borderId="0" xfId="124" applyFont="1"/>
    <xf numFmtId="0" fontId="9" fillId="0" borderId="0" xfId="129" applyAlignment="1">
      <alignment vertical="top" wrapText="1"/>
    </xf>
    <xf numFmtId="0" fontId="56" fillId="0" borderId="0" xfId="155" applyFont="1"/>
    <xf numFmtId="0" fontId="9" fillId="0" borderId="0" xfId="155"/>
    <xf numFmtId="0" fontId="56" fillId="0" borderId="0" xfId="155" applyFont="1" applyAlignment="1">
      <alignment wrapText="1"/>
    </xf>
    <xf numFmtId="2" fontId="9" fillId="0" borderId="0" xfId="129" applyNumberFormat="1" applyAlignment="1">
      <alignment horizontal="left" vertical="top"/>
    </xf>
    <xf numFmtId="0" fontId="56" fillId="0" borderId="0" xfId="129" applyFont="1" applyAlignment="1">
      <alignment vertical="center" wrapText="1"/>
    </xf>
    <xf numFmtId="49" fontId="62" fillId="0" borderId="0" xfId="124" applyNumberFormat="1" applyFont="1" applyAlignment="1">
      <alignment horizontal="center" vertical="top"/>
    </xf>
    <xf numFmtId="4" fontId="62" fillId="0" borderId="0" xfId="124" applyNumberFormat="1" applyFont="1" applyAlignment="1">
      <alignment horizontal="justify" vertical="top" wrapText="1" shrinkToFit="1"/>
    </xf>
    <xf numFmtId="2" fontId="58" fillId="0" borderId="0" xfId="124" applyNumberFormat="1" applyFont="1" applyAlignment="1">
      <alignment horizontal="right" vertical="top"/>
    </xf>
    <xf numFmtId="4" fontId="58" fillId="0" borderId="0" xfId="124" applyNumberFormat="1" applyFont="1" applyAlignment="1">
      <alignment horizontal="right" vertical="top"/>
    </xf>
    <xf numFmtId="4" fontId="63" fillId="0" borderId="0" xfId="124" applyNumberFormat="1" applyFont="1"/>
    <xf numFmtId="49" fontId="76" fillId="0" borderId="0" xfId="124" applyNumberFormat="1" applyFont="1" applyAlignment="1">
      <alignment horizontal="center" vertical="top"/>
    </xf>
    <xf numFmtId="4" fontId="45" fillId="0" borderId="0" xfId="124" applyNumberFormat="1" applyFont="1" applyAlignment="1">
      <alignment vertical="top"/>
    </xf>
    <xf numFmtId="49" fontId="61" fillId="0" borderId="0" xfId="124" applyNumberFormat="1" applyFont="1" applyAlignment="1">
      <alignment horizontal="center" vertical="top"/>
    </xf>
    <xf numFmtId="4" fontId="59" fillId="0" borderId="0" xfId="124" applyNumberFormat="1" applyFont="1" applyAlignment="1">
      <alignment horizontal="justify" vertical="top" wrapText="1" shrinkToFit="1"/>
    </xf>
    <xf numFmtId="2" fontId="45" fillId="0" borderId="0" xfId="124" applyNumberFormat="1" applyFont="1" applyAlignment="1">
      <alignment horizontal="right" vertical="top"/>
    </xf>
    <xf numFmtId="4" fontId="45" fillId="0" borderId="0" xfId="124" applyNumberFormat="1" applyFont="1" applyAlignment="1">
      <alignment horizontal="right" vertical="top"/>
    </xf>
    <xf numFmtId="4" fontId="44" fillId="0" borderId="0" xfId="124" applyNumberFormat="1" applyFont="1" applyAlignment="1">
      <alignment vertical="top"/>
    </xf>
    <xf numFmtId="49" fontId="60" fillId="0" borderId="0" xfId="124" applyNumberFormat="1" applyFont="1" applyAlignment="1">
      <alignment horizontal="center" vertical="top"/>
    </xf>
    <xf numFmtId="4" fontId="60" fillId="0" borderId="0" xfId="124" applyNumberFormat="1" applyFont="1" applyAlignment="1">
      <alignment horizontal="justify" vertical="top" wrapText="1" shrinkToFit="1"/>
    </xf>
    <xf numFmtId="4" fontId="60" fillId="0" borderId="0" xfId="124" applyNumberFormat="1" applyFont="1" applyAlignment="1">
      <alignment vertical="center"/>
    </xf>
    <xf numFmtId="49" fontId="59" fillId="0" borderId="0" xfId="124" applyNumberFormat="1" applyFont="1" applyAlignment="1">
      <alignment horizontal="center" vertical="top"/>
    </xf>
    <xf numFmtId="166" fontId="59" fillId="0" borderId="18" xfId="124" applyNumberFormat="1" applyFont="1" applyBorder="1" applyAlignment="1">
      <alignment vertical="center"/>
    </xf>
    <xf numFmtId="166" fontId="59" fillId="0" borderId="0" xfId="124" applyNumberFormat="1" applyFont="1" applyAlignment="1">
      <alignment vertical="center"/>
    </xf>
    <xf numFmtId="4" fontId="59" fillId="0" borderId="0" xfId="124" applyNumberFormat="1" applyFont="1" applyAlignment="1">
      <alignment vertical="top" wrapText="1" shrinkToFit="1"/>
    </xf>
    <xf numFmtId="4" fontId="45" fillId="0" borderId="0" xfId="124" applyNumberFormat="1" applyFont="1" applyAlignment="1">
      <alignment vertical="center"/>
    </xf>
    <xf numFmtId="49" fontId="77" fillId="0" borderId="0" xfId="124" applyNumberFormat="1" applyFont="1" applyAlignment="1">
      <alignment horizontal="center" vertical="top"/>
    </xf>
    <xf numFmtId="4" fontId="59" fillId="0" borderId="15" xfId="0" applyNumberFormat="1" applyFont="1" applyBorder="1" applyAlignment="1">
      <alignment horizontal="justify" vertical="center" wrapText="1" shrinkToFit="1"/>
    </xf>
    <xf numFmtId="2" fontId="45" fillId="0" borderId="16" xfId="0" applyNumberFormat="1" applyFont="1" applyBorder="1" applyAlignment="1">
      <alignment horizontal="right" vertical="center"/>
    </xf>
    <xf numFmtId="4" fontId="45" fillId="0" borderId="16" xfId="0" applyNumberFormat="1" applyFont="1" applyBorder="1" applyAlignment="1">
      <alignment horizontal="right" vertical="center"/>
    </xf>
    <xf numFmtId="4" fontId="59" fillId="0" borderId="16" xfId="0" applyNumberFormat="1" applyFont="1" applyBorder="1" applyAlignment="1">
      <alignment vertical="center"/>
    </xf>
    <xf numFmtId="166" fontId="59" fillId="0" borderId="18" xfId="0" applyNumberFormat="1" applyFont="1" applyBorder="1" applyAlignment="1">
      <alignment vertical="center"/>
    </xf>
    <xf numFmtId="0" fontId="44" fillId="0" borderId="0" xfId="0" applyFont="1"/>
    <xf numFmtId="166" fontId="44" fillId="0" borderId="0" xfId="0" applyNumberFormat="1" applyFont="1" applyAlignment="1">
      <alignment vertical="center"/>
    </xf>
    <xf numFmtId="0" fontId="44" fillId="0" borderId="0" xfId="0" applyFont="1" applyAlignment="1">
      <alignment vertical="center"/>
    </xf>
    <xf numFmtId="4" fontId="44" fillId="0" borderId="0" xfId="124" applyNumberFormat="1" applyFont="1" applyAlignment="1">
      <alignment horizontal="center" vertical="center" wrapText="1" shrinkToFit="1"/>
    </xf>
    <xf numFmtId="4" fontId="61" fillId="0" borderId="0" xfId="124" applyNumberFormat="1" applyFont="1"/>
    <xf numFmtId="0" fontId="82" fillId="0" borderId="0" xfId="155" applyFont="1" applyAlignment="1">
      <alignment horizontal="left" wrapText="1"/>
    </xf>
    <xf numFmtId="0" fontId="81" fillId="0" borderId="0" xfId="155" applyFont="1" applyAlignment="1">
      <alignment horizontal="center"/>
    </xf>
    <xf numFmtId="0" fontId="83" fillId="0" borderId="0" xfId="155" applyFont="1"/>
    <xf numFmtId="4" fontId="83" fillId="0" borderId="0" xfId="155" applyNumberFormat="1" applyFont="1"/>
    <xf numFmtId="4" fontId="84" fillId="0" borderId="0" xfId="155" applyNumberFormat="1" applyFont="1"/>
    <xf numFmtId="0" fontId="82" fillId="0" borderId="0" xfId="155" applyFont="1" applyAlignment="1">
      <alignment horizontal="right" wrapText="1"/>
    </xf>
    <xf numFmtId="0" fontId="81" fillId="0" borderId="0" xfId="155" applyFont="1" applyAlignment="1">
      <alignment wrapText="1"/>
    </xf>
    <xf numFmtId="0" fontId="85" fillId="0" borderId="0" xfId="155" applyFont="1" applyAlignment="1">
      <alignment wrapText="1"/>
    </xf>
    <xf numFmtId="0" fontId="85" fillId="0" borderId="0" xfId="155" applyFont="1" applyAlignment="1">
      <alignment horizontal="center"/>
    </xf>
    <xf numFmtId="0" fontId="80" fillId="32" borderId="16" xfId="268" applyFont="1" applyFill="1" applyBorder="1" applyAlignment="1">
      <alignment horizontal="left" vertical="top"/>
    </xf>
    <xf numFmtId="0" fontId="91" fillId="0" borderId="0" xfId="351" applyFont="1"/>
    <xf numFmtId="0" fontId="9" fillId="0" borderId="0" xfId="351" applyFont="1"/>
    <xf numFmtId="0" fontId="93" fillId="0" borderId="0" xfId="351" applyFont="1"/>
    <xf numFmtId="0" fontId="94" fillId="0" borderId="0" xfId="351" applyFont="1"/>
    <xf numFmtId="0" fontId="95" fillId="0" borderId="0" xfId="351" applyFont="1"/>
    <xf numFmtId="0" fontId="58" fillId="0" borderId="0" xfId="351" applyFont="1"/>
    <xf numFmtId="0" fontId="96" fillId="0" borderId="0" xfId="351" applyFont="1" applyAlignment="1">
      <alignment horizontal="justify" vertical="top"/>
    </xf>
    <xf numFmtId="4" fontId="58" fillId="0" borderId="0" xfId="351" applyNumberFormat="1" applyFont="1"/>
    <xf numFmtId="0" fontId="95" fillId="0" borderId="0" xfId="125" applyFont="1"/>
    <xf numFmtId="4" fontId="58" fillId="0" borderId="0" xfId="125" applyNumberFormat="1" applyFont="1"/>
    <xf numFmtId="0" fontId="58" fillId="0" borderId="0" xfId="125" applyFont="1"/>
    <xf numFmtId="0" fontId="94" fillId="0" borderId="0" xfId="125" applyFont="1"/>
    <xf numFmtId="4" fontId="58" fillId="33" borderId="0" xfId="125" applyNumberFormat="1" applyFont="1" applyFill="1"/>
    <xf numFmtId="49" fontId="95" fillId="0" borderId="0" xfId="351" applyNumberFormat="1" applyFont="1" applyAlignment="1">
      <alignment horizontal="right" vertical="top"/>
    </xf>
    <xf numFmtId="4" fontId="95" fillId="0" borderId="0" xfId="351" applyNumberFormat="1" applyFont="1" applyAlignment="1">
      <alignment horizontal="justify" vertical="top" wrapText="1" shrinkToFit="1"/>
    </xf>
    <xf numFmtId="2" fontId="95" fillId="0" borderId="0" xfId="351" applyNumberFormat="1" applyFont="1" applyAlignment="1">
      <alignment horizontal="right"/>
    </xf>
    <xf numFmtId="4" fontId="95" fillId="0" borderId="0" xfId="351" applyNumberFormat="1" applyFont="1" applyAlignment="1">
      <alignment horizontal="right"/>
    </xf>
    <xf numFmtId="4" fontId="95" fillId="0" borderId="0" xfId="351" applyNumberFormat="1" applyFont="1"/>
    <xf numFmtId="0" fontId="89" fillId="0" borderId="0" xfId="351"/>
    <xf numFmtId="4" fontId="71" fillId="0" borderId="0" xfId="255" applyNumberFormat="1" applyFont="1" applyFill="1" applyBorder="1" applyAlignment="1" applyProtection="1">
      <alignment horizontal="right"/>
      <protection locked="0"/>
    </xf>
    <xf numFmtId="164" fontId="68" fillId="0" borderId="0" xfId="0" applyNumberFormat="1" applyFont="1" applyProtection="1">
      <protection locked="0"/>
    </xf>
    <xf numFmtId="0" fontId="68" fillId="0" borderId="0" xfId="0" applyFont="1" applyProtection="1">
      <protection locked="0"/>
    </xf>
    <xf numFmtId="4" fontId="71" fillId="0" borderId="0" xfId="0" applyNumberFormat="1" applyFont="1" applyAlignment="1" applyProtection="1">
      <alignment horizontal="right"/>
      <protection locked="0"/>
    </xf>
    <xf numFmtId="164" fontId="68" fillId="0" borderId="0" xfId="137" applyNumberFormat="1" applyFont="1" applyProtection="1">
      <protection locked="0"/>
    </xf>
    <xf numFmtId="0" fontId="80" fillId="32" borderId="15" xfId="268" applyFont="1" applyFill="1" applyBorder="1" applyAlignment="1">
      <alignment horizontal="center" vertical="top"/>
    </xf>
    <xf numFmtId="49" fontId="92" fillId="32" borderId="16" xfId="351" applyNumberFormat="1" applyFont="1" applyFill="1" applyBorder="1" applyAlignment="1">
      <alignment horizontal="center" vertical="center"/>
    </xf>
    <xf numFmtId="49" fontId="92" fillId="32" borderId="17" xfId="351" applyNumberFormat="1" applyFont="1" applyFill="1" applyBorder="1" applyAlignment="1">
      <alignment horizontal="center" vertical="center"/>
    </xf>
    <xf numFmtId="49" fontId="98" fillId="0" borderId="0" xfId="351" applyNumberFormat="1" applyFont="1" applyAlignment="1">
      <alignment horizontal="center" vertical="top"/>
    </xf>
    <xf numFmtId="0" fontId="98" fillId="0" borderId="0" xfId="351" applyFont="1" applyAlignment="1">
      <alignment horizontal="justify" vertical="top" wrapText="1"/>
    </xf>
    <xf numFmtId="0" fontId="98" fillId="0" borderId="0" xfId="351" applyFont="1" applyAlignment="1">
      <alignment horizontal="center" vertical="top"/>
    </xf>
    <xf numFmtId="4" fontId="98" fillId="0" borderId="0" xfId="351" applyNumberFormat="1" applyFont="1" applyAlignment="1">
      <alignment horizontal="right" vertical="top"/>
    </xf>
    <xf numFmtId="2" fontId="98" fillId="0" borderId="0" xfId="351" applyNumberFormat="1" applyFont="1" applyAlignment="1">
      <alignment horizontal="center" vertical="top"/>
    </xf>
    <xf numFmtId="168" fontId="99" fillId="0" borderId="0" xfId="351" applyNumberFormat="1" applyFont="1" applyAlignment="1">
      <alignment vertical="top"/>
    </xf>
    <xf numFmtId="49" fontId="97" fillId="0" borderId="0" xfId="351" applyNumberFormat="1" applyFont="1" applyAlignment="1">
      <alignment horizontal="center" vertical="top"/>
    </xf>
    <xf numFmtId="4" fontId="97" fillId="0" borderId="0" xfId="351" applyNumberFormat="1" applyFont="1" applyAlignment="1">
      <alignment horizontal="justify" vertical="top" wrapText="1" shrinkToFit="1"/>
    </xf>
    <xf numFmtId="2" fontId="97" fillId="0" borderId="0" xfId="351" applyNumberFormat="1" applyFont="1" applyAlignment="1">
      <alignment horizontal="right" vertical="top"/>
    </xf>
    <xf numFmtId="4" fontId="97" fillId="0" borderId="0" xfId="351" applyNumberFormat="1" applyFont="1" applyAlignment="1">
      <alignment horizontal="right" vertical="top"/>
    </xf>
    <xf numFmtId="4" fontId="97" fillId="0" borderId="0" xfId="351" applyNumberFormat="1" applyFont="1" applyAlignment="1">
      <alignment vertical="top"/>
    </xf>
    <xf numFmtId="49" fontId="99" fillId="0" borderId="0" xfId="351" applyNumberFormat="1" applyFont="1" applyAlignment="1">
      <alignment horizontal="center" vertical="top"/>
    </xf>
    <xf numFmtId="4" fontId="99" fillId="0" borderId="0" xfId="351" applyNumberFormat="1" applyFont="1" applyAlignment="1">
      <alignment horizontal="justify" vertical="top" wrapText="1" shrinkToFit="1"/>
    </xf>
    <xf numFmtId="2" fontId="99" fillId="0" borderId="0" xfId="351" applyNumberFormat="1" applyFont="1" applyAlignment="1">
      <alignment horizontal="right" vertical="top"/>
    </xf>
    <xf numFmtId="4" fontId="99" fillId="0" borderId="0" xfId="351" applyNumberFormat="1" applyFont="1" applyAlignment="1">
      <alignment horizontal="right" vertical="top"/>
    </xf>
    <xf numFmtId="4" fontId="99" fillId="0" borderId="0" xfId="351" applyNumberFormat="1" applyFont="1" applyAlignment="1">
      <alignment vertical="top"/>
    </xf>
    <xf numFmtId="49" fontId="99" fillId="0" borderId="18" xfId="351" applyNumberFormat="1" applyFont="1" applyBorder="1" applyAlignment="1">
      <alignment horizontal="center" vertical="top"/>
    </xf>
    <xf numFmtId="0" fontId="99" fillId="0" borderId="18" xfId="351" applyFont="1" applyBorder="1" applyAlignment="1">
      <alignment horizontal="justify" vertical="top" wrapText="1"/>
    </xf>
    <xf numFmtId="0" fontId="99" fillId="0" borderId="18" xfId="351" applyFont="1" applyBorder="1" applyAlignment="1">
      <alignment horizontal="center" vertical="top"/>
    </xf>
    <xf numFmtId="4" fontId="99" fillId="0" borderId="18" xfId="351" applyNumberFormat="1" applyFont="1" applyBorder="1" applyAlignment="1">
      <alignment horizontal="right" vertical="top"/>
    </xf>
    <xf numFmtId="2" fontId="99" fillId="0" borderId="18" xfId="351" applyNumberFormat="1" applyFont="1" applyBorder="1" applyAlignment="1">
      <alignment horizontal="center" vertical="top"/>
    </xf>
    <xf numFmtId="168" fontId="99" fillId="0" borderId="18" xfId="351" applyNumberFormat="1" applyFont="1" applyBorder="1" applyAlignment="1">
      <alignment vertical="top"/>
    </xf>
    <xf numFmtId="0" fontId="99" fillId="0" borderId="0" xfId="351" applyFont="1" applyAlignment="1">
      <alignment horizontal="justify" vertical="top" wrapText="1"/>
    </xf>
    <xf numFmtId="0" fontId="99" fillId="0" borderId="0" xfId="351" applyFont="1" applyAlignment="1">
      <alignment horizontal="center" vertical="top"/>
    </xf>
    <xf numFmtId="2" fontId="99" fillId="0" borderId="0" xfId="351" applyNumberFormat="1" applyFont="1" applyAlignment="1">
      <alignment horizontal="center" vertical="top"/>
    </xf>
    <xf numFmtId="2" fontId="99" fillId="0" borderId="0" xfId="351" applyNumberFormat="1" applyFont="1" applyAlignment="1">
      <alignment horizontal="right"/>
    </xf>
    <xf numFmtId="4" fontId="99" fillId="0" borderId="0" xfId="351" applyNumberFormat="1" applyFont="1" applyAlignment="1">
      <alignment horizontal="right"/>
    </xf>
    <xf numFmtId="4" fontId="99" fillId="0" borderId="0" xfId="351" applyNumberFormat="1" applyFont="1"/>
    <xf numFmtId="2" fontId="99" fillId="0" borderId="0" xfId="351" applyNumberFormat="1" applyFont="1" applyAlignment="1">
      <alignment horizontal="center"/>
    </xf>
    <xf numFmtId="0" fontId="99" fillId="0" borderId="0" xfId="351" applyFont="1" applyAlignment="1">
      <alignment horizontal="center"/>
    </xf>
    <xf numFmtId="4" fontId="97" fillId="0" borderId="15" xfId="351" applyNumberFormat="1" applyFont="1" applyBorder="1" applyAlignment="1">
      <alignment horizontal="justify" vertical="top" wrapText="1" shrinkToFit="1"/>
    </xf>
    <xf numFmtId="2" fontId="97" fillId="0" borderId="16" xfId="351" applyNumberFormat="1" applyFont="1" applyBorder="1" applyAlignment="1">
      <alignment horizontal="right" vertical="top"/>
    </xf>
    <xf numFmtId="4" fontId="97" fillId="0" borderId="16" xfId="351" applyNumberFormat="1" applyFont="1" applyBorder="1" applyAlignment="1">
      <alignment horizontal="right" vertical="top"/>
    </xf>
    <xf numFmtId="4" fontId="90" fillId="0" borderId="18" xfId="351" applyNumberFormat="1" applyFont="1" applyBorder="1" applyAlignment="1">
      <alignment horizontal="right" vertical="top"/>
    </xf>
    <xf numFmtId="4" fontId="97" fillId="0" borderId="17" xfId="351" applyNumberFormat="1" applyFont="1" applyBorder="1" applyAlignment="1">
      <alignment vertical="top"/>
    </xf>
    <xf numFmtId="49" fontId="99" fillId="0" borderId="0" xfId="125" applyNumberFormat="1" applyFont="1" applyAlignment="1">
      <alignment horizontal="center" vertical="top"/>
    </xf>
    <xf numFmtId="4" fontId="99" fillId="0" borderId="0" xfId="125" applyNumberFormat="1" applyFont="1" applyAlignment="1">
      <alignment horizontal="justify" vertical="top" wrapText="1" shrinkToFit="1"/>
    </xf>
    <xf numFmtId="2" fontId="99" fillId="0" borderId="0" xfId="125" applyNumberFormat="1" applyFont="1" applyAlignment="1">
      <alignment horizontal="right" vertical="top"/>
    </xf>
    <xf numFmtId="4" fontId="99" fillId="0" borderId="0" xfId="125" applyNumberFormat="1" applyFont="1" applyAlignment="1">
      <alignment horizontal="right" vertical="top"/>
    </xf>
    <xf numFmtId="4" fontId="99" fillId="0" borderId="0" xfId="125" applyNumberFormat="1" applyFont="1" applyAlignment="1">
      <alignment vertical="top"/>
    </xf>
    <xf numFmtId="0" fontId="100" fillId="0" borderId="0" xfId="351" applyFont="1" applyAlignment="1">
      <alignment horizontal="justify" vertical="top"/>
    </xf>
    <xf numFmtId="168" fontId="99" fillId="0" borderId="0" xfId="351" applyNumberFormat="1" applyFont="1"/>
    <xf numFmtId="0" fontId="68" fillId="0" borderId="0" xfId="0" applyFont="1" applyAlignment="1">
      <alignment horizontal="right" vertical="top"/>
    </xf>
    <xf numFmtId="2" fontId="68" fillId="0" borderId="0" xfId="134" applyNumberFormat="1" applyFont="1" applyAlignment="1">
      <alignment horizontal="right"/>
    </xf>
    <xf numFmtId="0" fontId="99" fillId="0" borderId="0" xfId="125" applyFont="1" applyAlignment="1">
      <alignment horizontal="justify" vertical="top"/>
    </xf>
    <xf numFmtId="2" fontId="99" fillId="0" borderId="0" xfId="125" applyNumberFormat="1" applyFont="1" applyAlignment="1">
      <alignment horizontal="right"/>
    </xf>
    <xf numFmtId="4" fontId="99" fillId="0" borderId="0" xfId="125" applyNumberFormat="1" applyFont="1" applyAlignment="1">
      <alignment horizontal="right"/>
    </xf>
    <xf numFmtId="4" fontId="99" fillId="0" borderId="0" xfId="125" applyNumberFormat="1" applyFont="1"/>
    <xf numFmtId="4" fontId="97" fillId="0" borderId="15" xfId="125" applyNumberFormat="1" applyFont="1" applyBorder="1" applyAlignment="1">
      <alignment horizontal="justify" vertical="top" wrapText="1" shrinkToFit="1"/>
    </xf>
    <xf numFmtId="2" fontId="97" fillId="0" borderId="16" xfId="125" applyNumberFormat="1" applyFont="1" applyBorder="1" applyAlignment="1">
      <alignment horizontal="right" vertical="top"/>
    </xf>
    <xf numFmtId="4" fontId="97" fillId="0" borderId="16" xfId="125" applyNumberFormat="1" applyFont="1" applyBorder="1" applyAlignment="1">
      <alignment horizontal="right" vertical="top"/>
    </xf>
    <xf numFmtId="4" fontId="90" fillId="0" borderId="18" xfId="125" applyNumberFormat="1" applyFont="1" applyBorder="1" applyAlignment="1">
      <alignment horizontal="right" vertical="top"/>
    </xf>
    <xf numFmtId="4" fontId="97" fillId="0" borderId="18" xfId="125" applyNumberFormat="1" applyFont="1" applyBorder="1" applyAlignment="1">
      <alignment horizontal="right" vertical="top"/>
    </xf>
    <xf numFmtId="4" fontId="101" fillId="0" borderId="0" xfId="351" applyNumberFormat="1" applyFont="1" applyAlignment="1">
      <alignment horizontal="justify" vertical="top" wrapText="1" shrinkToFit="1"/>
    </xf>
    <xf numFmtId="2" fontId="101" fillId="0" borderId="0" xfId="351" applyNumberFormat="1" applyFont="1" applyAlignment="1">
      <alignment horizontal="right" vertical="top"/>
    </xf>
    <xf numFmtId="4" fontId="101" fillId="0" borderId="0" xfId="351" applyNumberFormat="1" applyFont="1" applyAlignment="1">
      <alignment horizontal="right" vertical="top"/>
    </xf>
    <xf numFmtId="4" fontId="101" fillId="0" borderId="0" xfId="351" applyNumberFormat="1" applyFont="1" applyAlignment="1">
      <alignment horizontal="center" vertical="top"/>
    </xf>
    <xf numFmtId="49" fontId="102" fillId="0" borderId="0" xfId="351" applyNumberFormat="1" applyFont="1" applyAlignment="1">
      <alignment horizontal="center" vertical="top"/>
    </xf>
    <xf numFmtId="4" fontId="102" fillId="0" borderId="0" xfId="351" applyNumberFormat="1" applyFont="1" applyAlignment="1">
      <alignment horizontal="justify" vertical="top" wrapText="1" shrinkToFit="1"/>
    </xf>
    <xf numFmtId="2" fontId="102" fillId="0" borderId="0" xfId="351" applyNumberFormat="1" applyFont="1" applyAlignment="1">
      <alignment horizontal="right" vertical="top"/>
    </xf>
    <xf numFmtId="4" fontId="102" fillId="0" borderId="0" xfId="351" applyNumberFormat="1" applyFont="1" applyAlignment="1">
      <alignment horizontal="right" vertical="top"/>
    </xf>
    <xf numFmtId="4" fontId="102" fillId="0" borderId="0" xfId="351" applyNumberFormat="1" applyFont="1" applyAlignment="1">
      <alignment vertical="top"/>
    </xf>
    <xf numFmtId="169" fontId="100" fillId="0" borderId="0" xfId="351" applyNumberFormat="1" applyFont="1" applyAlignment="1">
      <alignment horizontal="right"/>
    </xf>
    <xf numFmtId="0" fontId="69" fillId="0" borderId="0" xfId="0" applyFont="1" applyAlignment="1">
      <alignment horizontal="left" vertical="top" wrapText="1"/>
    </xf>
    <xf numFmtId="0" fontId="78" fillId="0" borderId="0" xfId="0" applyFont="1" applyAlignment="1">
      <alignment horizontal="left" vertical="top" wrapText="1"/>
    </xf>
    <xf numFmtId="0" fontId="99" fillId="0" borderId="0" xfId="351" applyFont="1"/>
    <xf numFmtId="4" fontId="97" fillId="0" borderId="17" xfId="351" applyNumberFormat="1" applyFont="1" applyBorder="1" applyAlignment="1">
      <alignment horizontal="right" vertical="top"/>
    </xf>
    <xf numFmtId="49" fontId="103" fillId="0" borderId="0" xfId="351" applyNumberFormat="1" applyFont="1" applyAlignment="1">
      <alignment horizontal="center" vertical="top"/>
    </xf>
    <xf numFmtId="4" fontId="103" fillId="0" borderId="0" xfId="351" applyNumberFormat="1" applyFont="1" applyAlignment="1">
      <alignment horizontal="right" vertical="top"/>
    </xf>
    <xf numFmtId="4" fontId="101" fillId="0" borderId="0" xfId="351" applyNumberFormat="1" applyFont="1" applyAlignment="1">
      <alignment vertical="top"/>
    </xf>
    <xf numFmtId="49" fontId="104" fillId="0" borderId="0" xfId="351" applyNumberFormat="1" applyFont="1" applyAlignment="1">
      <alignment horizontal="center" vertical="top"/>
    </xf>
    <xf numFmtId="167" fontId="104" fillId="0" borderId="0" xfId="351" applyNumberFormat="1" applyFont="1" applyAlignment="1">
      <alignment vertical="top"/>
    </xf>
    <xf numFmtId="4" fontId="104" fillId="0" borderId="0" xfId="351" applyNumberFormat="1" applyFont="1"/>
    <xf numFmtId="4" fontId="102" fillId="0" borderId="15" xfId="351" applyNumberFormat="1" applyFont="1" applyBorder="1" applyAlignment="1">
      <alignment horizontal="justify" vertical="center" wrapText="1" shrinkToFit="1"/>
    </xf>
    <xf numFmtId="2" fontId="101" fillId="0" borderId="16" xfId="351" applyNumberFormat="1" applyFont="1" applyBorder="1" applyAlignment="1">
      <alignment horizontal="right" vertical="top"/>
    </xf>
    <xf numFmtId="4" fontId="101" fillId="0" borderId="16" xfId="351" applyNumberFormat="1" applyFont="1" applyBorder="1" applyAlignment="1">
      <alignment horizontal="right" vertical="top"/>
    </xf>
    <xf numFmtId="4" fontId="99" fillId="0" borderId="0" xfId="351" applyNumberFormat="1" applyFont="1" applyAlignment="1">
      <alignment horizontal="right" vertical="center"/>
    </xf>
    <xf numFmtId="4" fontId="99" fillId="0" borderId="0" xfId="351" applyNumberFormat="1" applyFont="1" applyAlignment="1" applyProtection="1">
      <alignment horizontal="right"/>
      <protection locked="0"/>
    </xf>
    <xf numFmtId="2" fontId="99" fillId="0" borderId="0" xfId="351" applyNumberFormat="1" applyFont="1" applyAlignment="1" applyProtection="1">
      <alignment horizontal="center" vertical="top"/>
      <protection locked="0"/>
    </xf>
    <xf numFmtId="2" fontId="99" fillId="0" borderId="0" xfId="351" applyNumberFormat="1" applyFont="1" applyAlignment="1" applyProtection="1">
      <alignment horizontal="center"/>
      <protection locked="0"/>
    </xf>
    <xf numFmtId="169" fontId="99" fillId="0" borderId="0" xfId="351" applyNumberFormat="1" applyFont="1" applyAlignment="1" applyProtection="1">
      <alignment horizontal="right"/>
      <protection locked="0"/>
    </xf>
    <xf numFmtId="0" fontId="95" fillId="0" borderId="0" xfId="351" applyFont="1" applyProtection="1">
      <protection locked="0"/>
    </xf>
    <xf numFmtId="0" fontId="99" fillId="0" borderId="0" xfId="351" applyFont="1" applyAlignment="1">
      <alignment horizontal="left" vertical="top" wrapText="1"/>
    </xf>
    <xf numFmtId="0" fontId="100" fillId="0" borderId="0" xfId="351" applyFont="1" applyAlignment="1">
      <alignment vertical="top" wrapText="1"/>
    </xf>
    <xf numFmtId="49" fontId="68" fillId="0" borderId="0" xfId="0" applyNumberFormat="1" applyFont="1" applyAlignment="1">
      <alignment horizontal="center"/>
    </xf>
    <xf numFmtId="4" fontId="99" fillId="0" borderId="0" xfId="351" applyNumberFormat="1" applyFont="1" applyAlignment="1">
      <alignment horizontal="left" vertical="top" wrapText="1" shrinkToFit="1"/>
    </xf>
    <xf numFmtId="0" fontId="44" fillId="0" borderId="0" xfId="0" applyFont="1" applyAlignment="1">
      <alignment horizontal="left" vertical="top" wrapText="1"/>
    </xf>
    <xf numFmtId="0" fontId="99" fillId="0" borderId="0" xfId="351" applyFont="1" applyAlignment="1">
      <alignment horizontal="justify" vertical="top"/>
    </xf>
    <xf numFmtId="0" fontId="99" fillId="0" borderId="0" xfId="351" applyFont="1" applyAlignment="1">
      <alignment vertical="top" wrapText="1"/>
    </xf>
    <xf numFmtId="0" fontId="68" fillId="0" borderId="0" xfId="0" quotePrefix="1" applyFont="1" applyAlignment="1">
      <alignment horizontal="left" vertical="top" wrapText="1"/>
    </xf>
    <xf numFmtId="0" fontId="68" fillId="0" borderId="0" xfId="0" quotePrefix="1" applyFont="1" applyAlignment="1">
      <alignment horizontal="left" vertical="top"/>
    </xf>
    <xf numFmtId="2" fontId="68" fillId="0" borderId="0" xfId="0" applyNumberFormat="1" applyFont="1" applyAlignment="1">
      <alignment horizontal="right"/>
    </xf>
    <xf numFmtId="170" fontId="105" fillId="0" borderId="0" xfId="0" applyNumberFormat="1" applyFont="1" applyAlignment="1">
      <alignment wrapText="1"/>
    </xf>
    <xf numFmtId="0" fontId="99" fillId="0" borderId="0" xfId="128" applyFont="1" applyAlignment="1">
      <alignment horizontal="left" vertical="top" wrapText="1"/>
    </xf>
    <xf numFmtId="167" fontId="102" fillId="0" borderId="17" xfId="351" applyNumberFormat="1" applyFont="1" applyBorder="1"/>
    <xf numFmtId="0" fontId="108" fillId="0" borderId="0" xfId="122" applyFont="1" applyAlignment="1">
      <alignment vertical="top"/>
    </xf>
    <xf numFmtId="0" fontId="109" fillId="0" borderId="0" xfId="122" applyFont="1" applyAlignment="1">
      <alignment horizontal="center" vertical="center"/>
    </xf>
    <xf numFmtId="0" fontId="68" fillId="0" borderId="0" xfId="122" applyFont="1" applyAlignment="1">
      <alignment vertical="top" wrapText="1"/>
    </xf>
    <xf numFmtId="0" fontId="68" fillId="0" borderId="0" xfId="122" applyFont="1" applyAlignment="1">
      <alignment horizontal="center"/>
    </xf>
    <xf numFmtId="1" fontId="68" fillId="0" borderId="0" xfId="122" applyNumberFormat="1" applyFont="1" applyAlignment="1">
      <alignment horizontal="center"/>
    </xf>
    <xf numFmtId="4" fontId="68" fillId="0" borderId="0" xfId="122" applyNumberFormat="1" applyFont="1" applyAlignment="1">
      <alignment horizontal="right"/>
    </xf>
    <xf numFmtId="167" fontId="68" fillId="0" borderId="0" xfId="122" applyNumberFormat="1" applyFont="1" applyAlignment="1">
      <alignment horizontal="right"/>
    </xf>
    <xf numFmtId="0" fontId="9" fillId="0" borderId="0" xfId="122"/>
    <xf numFmtId="171" fontId="68" fillId="0" borderId="0" xfId="122" applyNumberFormat="1" applyFont="1" applyAlignment="1">
      <alignment vertical="top"/>
    </xf>
    <xf numFmtId="0" fontId="110" fillId="0" borderId="0" xfId="122" applyFont="1"/>
    <xf numFmtId="0" fontId="68" fillId="0" borderId="0" xfId="122" applyFont="1"/>
    <xf numFmtId="4" fontId="68" fillId="0" borderId="0" xfId="352" applyNumberFormat="1" applyFont="1" applyProtection="1">
      <protection locked="0"/>
    </xf>
    <xf numFmtId="0" fontId="68" fillId="0" borderId="0" xfId="352" applyFont="1"/>
    <xf numFmtId="4" fontId="68" fillId="0" borderId="0" xfId="352" applyNumberFormat="1" applyFont="1" applyAlignment="1" applyProtection="1">
      <alignment horizontal="right" vertical="top"/>
      <protection locked="0"/>
    </xf>
    <xf numFmtId="0" fontId="9" fillId="0" borderId="0" xfId="352" applyFont="1"/>
    <xf numFmtId="0" fontId="71" fillId="0" borderId="20" xfId="352" applyFont="1" applyBorder="1"/>
    <xf numFmtId="0" fontId="106" fillId="0" borderId="20" xfId="353" applyFont="1" applyBorder="1" applyAlignment="1">
      <alignment horizontal="left" vertical="center" wrapText="1"/>
    </xf>
    <xf numFmtId="0" fontId="107" fillId="0" borderId="20" xfId="122" applyFont="1" applyBorder="1" applyAlignment="1">
      <alignment horizontal="center" vertical="top"/>
    </xf>
    <xf numFmtId="1" fontId="107" fillId="0" borderId="20" xfId="122" applyNumberFormat="1" applyFont="1" applyBorder="1" applyAlignment="1">
      <alignment horizontal="center" vertical="top"/>
    </xf>
    <xf numFmtId="4" fontId="107" fillId="0" borderId="20" xfId="122" applyNumberFormat="1" applyFont="1" applyBorder="1" applyAlignment="1">
      <alignment horizontal="right" vertical="top"/>
    </xf>
    <xf numFmtId="167" fontId="107" fillId="0" borderId="20" xfId="122" applyNumberFormat="1" applyFont="1" applyBorder="1" applyAlignment="1">
      <alignment horizontal="right" vertical="top"/>
    </xf>
    <xf numFmtId="171" fontId="107" fillId="0" borderId="21" xfId="122" applyNumberFormat="1" applyFont="1" applyBorder="1" applyAlignment="1">
      <alignment horizontal="center" vertical="center"/>
    </xf>
    <xf numFmtId="0" fontId="107" fillId="0" borderId="21" xfId="122" applyFont="1" applyBorder="1" applyAlignment="1">
      <alignment horizontal="center" vertical="center"/>
    </xf>
    <xf numFmtId="1" fontId="107" fillId="0" borderId="21" xfId="122" applyNumberFormat="1" applyFont="1" applyBorder="1" applyAlignment="1">
      <alignment horizontal="center" vertical="center"/>
    </xf>
    <xf numFmtId="4" fontId="107" fillId="0" borderId="21" xfId="122" applyNumberFormat="1" applyFont="1" applyBorder="1" applyAlignment="1">
      <alignment horizontal="center" vertical="center"/>
    </xf>
    <xf numFmtId="167" fontId="107" fillId="0" borderId="21" xfId="122" applyNumberFormat="1" applyFont="1" applyBorder="1" applyAlignment="1">
      <alignment horizontal="center" vertical="center"/>
    </xf>
    <xf numFmtId="171" fontId="112" fillId="0" borderId="0" xfId="123" applyNumberFormat="1" applyFont="1" applyAlignment="1">
      <alignment horizontal="center" vertical="center"/>
    </xf>
    <xf numFmtId="4" fontId="68" fillId="0" borderId="0" xfId="123" applyNumberFormat="1" applyFont="1"/>
    <xf numFmtId="0" fontId="68" fillId="0" borderId="0" xfId="123" applyFont="1"/>
    <xf numFmtId="171" fontId="69" fillId="34" borderId="22" xfId="122" applyNumberFormat="1" applyFont="1" applyFill="1" applyBorder="1" applyAlignment="1">
      <alignment horizontal="center" vertical="top"/>
    </xf>
    <xf numFmtId="0" fontId="69" fillId="34" borderId="23" xfId="122" applyFont="1" applyFill="1" applyBorder="1" applyAlignment="1">
      <alignment vertical="top" wrapText="1"/>
    </xf>
    <xf numFmtId="0" fontId="69" fillId="34" borderId="23" xfId="122" applyFont="1" applyFill="1" applyBorder="1" applyAlignment="1">
      <alignment horizontal="center"/>
    </xf>
    <xf numFmtId="1" fontId="69" fillId="34" borderId="23" xfId="122" applyNumberFormat="1" applyFont="1" applyFill="1" applyBorder="1" applyAlignment="1">
      <alignment horizontal="center"/>
    </xf>
    <xf numFmtId="4" fontId="69" fillId="34" borderId="23" xfId="122" applyNumberFormat="1" applyFont="1" applyFill="1" applyBorder="1" applyAlignment="1">
      <alignment horizontal="right"/>
    </xf>
    <xf numFmtId="167" fontId="69" fillId="34" borderId="24" xfId="122" applyNumberFormat="1" applyFont="1" applyFill="1" applyBorder="1" applyAlignment="1">
      <alignment horizontal="right"/>
    </xf>
    <xf numFmtId="171" fontId="68" fillId="0" borderId="0" xfId="122" applyNumberFormat="1" applyFont="1" applyAlignment="1">
      <alignment horizontal="center" vertical="top"/>
    </xf>
    <xf numFmtId="171" fontId="69" fillId="34" borderId="22" xfId="122" applyNumberFormat="1" applyFont="1" applyFill="1" applyBorder="1" applyAlignment="1">
      <alignment vertical="top"/>
    </xf>
    <xf numFmtId="0" fontId="69" fillId="0" borderId="0" xfId="122" applyFont="1" applyAlignment="1">
      <alignment vertical="top" wrapText="1"/>
    </xf>
    <xf numFmtId="172" fontId="69" fillId="0" borderId="0" xfId="122" applyNumberFormat="1" applyFont="1" applyAlignment="1">
      <alignment vertical="top"/>
    </xf>
    <xf numFmtId="172" fontId="78" fillId="0" borderId="0" xfId="122" applyNumberFormat="1" applyFont="1" applyAlignment="1">
      <alignment horizontal="center" vertical="top"/>
    </xf>
    <xf numFmtId="171" fontId="111" fillId="0" borderId="0" xfId="122" applyNumberFormat="1" applyFont="1" applyAlignment="1">
      <alignment vertical="top"/>
    </xf>
    <xf numFmtId="0" fontId="111" fillId="0" borderId="0" xfId="122" applyFont="1" applyAlignment="1">
      <alignment vertical="top" wrapText="1"/>
    </xf>
    <xf numFmtId="0" fontId="111" fillId="0" borderId="0" xfId="122" applyFont="1" applyAlignment="1">
      <alignment horizontal="center"/>
    </xf>
    <xf numFmtId="1" fontId="111" fillId="0" borderId="0" xfId="122" applyNumberFormat="1" applyFont="1" applyAlignment="1">
      <alignment horizontal="center"/>
    </xf>
    <xf numFmtId="171" fontId="78" fillId="0" borderId="0" xfId="122" applyNumberFormat="1" applyFont="1" applyAlignment="1">
      <alignment horizontal="center" vertical="top"/>
    </xf>
    <xf numFmtId="0" fontId="69" fillId="0" borderId="0" xfId="122" applyFont="1"/>
    <xf numFmtId="171" fontId="68" fillId="0" borderId="0" xfId="352" applyNumberFormat="1" applyFont="1" applyAlignment="1">
      <alignment horizontal="center" vertical="top"/>
    </xf>
    <xf numFmtId="0" fontId="68" fillId="0" borderId="0" xfId="352" applyFont="1" applyAlignment="1">
      <alignment vertical="top" wrapText="1"/>
    </xf>
    <xf numFmtId="0" fontId="68" fillId="0" borderId="0" xfId="352" applyFont="1" applyAlignment="1">
      <alignment horizontal="center"/>
    </xf>
    <xf numFmtId="3" fontId="68" fillId="0" borderId="0" xfId="352" applyNumberFormat="1" applyFont="1" applyAlignment="1">
      <alignment horizontal="right"/>
    </xf>
    <xf numFmtId="4" fontId="68" fillId="0" borderId="0" xfId="352" applyNumberFormat="1" applyFont="1"/>
    <xf numFmtId="3" fontId="68" fillId="0" borderId="0" xfId="352" applyNumberFormat="1" applyFont="1" applyAlignment="1">
      <alignment horizontal="center"/>
    </xf>
    <xf numFmtId="0" fontId="68" fillId="0" borderId="0" xfId="352" applyFont="1" applyAlignment="1">
      <alignment horizontal="center" vertical="top"/>
    </xf>
    <xf numFmtId="1" fontId="68" fillId="0" borderId="0" xfId="352" applyNumberFormat="1" applyFont="1" applyAlignment="1">
      <alignment horizontal="right" vertical="top"/>
    </xf>
    <xf numFmtId="4" fontId="68" fillId="0" borderId="0" xfId="352" applyNumberFormat="1" applyFont="1" applyAlignment="1">
      <alignment horizontal="right" vertical="top"/>
    </xf>
    <xf numFmtId="0" fontId="44" fillId="0" borderId="0" xfId="352" applyFont="1" applyAlignment="1">
      <alignment vertical="top" wrapText="1"/>
    </xf>
    <xf numFmtId="0" fontId="78" fillId="0" borderId="0" xfId="352" applyFont="1" applyAlignment="1">
      <alignment vertical="top" wrapText="1"/>
    </xf>
    <xf numFmtId="0" fontId="78" fillId="0" borderId="0" xfId="352" applyFont="1" applyAlignment="1">
      <alignment horizontal="center"/>
    </xf>
    <xf numFmtId="171" fontId="68" fillId="0" borderId="0" xfId="352" applyNumberFormat="1" applyFont="1" applyAlignment="1">
      <alignment vertical="top"/>
    </xf>
    <xf numFmtId="171" fontId="68" fillId="0" borderId="0" xfId="122" applyNumberFormat="1" applyFont="1" applyAlignment="1">
      <alignment vertical="top" wrapText="1"/>
    </xf>
    <xf numFmtId="4" fontId="68" fillId="0" borderId="0" xfId="122" applyNumberFormat="1" applyFont="1" applyAlignment="1" applyProtection="1">
      <alignment horizontal="right"/>
      <protection locked="0"/>
    </xf>
    <xf numFmtId="4" fontId="69" fillId="34" borderId="23" xfId="122" applyNumberFormat="1" applyFont="1" applyFill="1" applyBorder="1" applyAlignment="1" applyProtection="1">
      <alignment horizontal="right"/>
      <protection locked="0"/>
    </xf>
    <xf numFmtId="0" fontId="68" fillId="0" borderId="0" xfId="122" applyFont="1" applyProtection="1">
      <protection locked="0"/>
    </xf>
    <xf numFmtId="4" fontId="111" fillId="0" borderId="0" xfId="122" applyNumberFormat="1" applyFont="1" applyAlignment="1" applyProtection="1">
      <alignment horizontal="right"/>
      <protection locked="0"/>
    </xf>
    <xf numFmtId="4" fontId="105" fillId="0" borderId="0" xfId="122" applyNumberFormat="1" applyFont="1" applyAlignment="1" applyProtection="1">
      <alignment horizontal="right"/>
      <protection locked="0"/>
    </xf>
    <xf numFmtId="0" fontId="12" fillId="0" borderId="0" xfId="129" applyFont="1" applyAlignment="1">
      <alignment horizontal="left" vertical="top" wrapText="1"/>
    </xf>
    <xf numFmtId="0" fontId="9" fillId="0" borderId="0" xfId="129" applyAlignment="1">
      <alignment horizontal="left" vertical="top" wrapText="1"/>
    </xf>
    <xf numFmtId="0" fontId="56" fillId="0" borderId="0" xfId="129" applyFont="1" applyAlignment="1">
      <alignment horizontal="center" vertical="center" wrapText="1"/>
    </xf>
    <xf numFmtId="0" fontId="53" fillId="0" borderId="0" xfId="129" applyFont="1" applyAlignment="1">
      <alignment horizontal="center"/>
    </xf>
    <xf numFmtId="0" fontId="87" fillId="0" borderId="0" xfId="129" applyFont="1" applyAlignment="1">
      <alignment horizontal="center" vertical="center"/>
    </xf>
    <xf numFmtId="0" fontId="55" fillId="0" borderId="0" xfId="129" applyFont="1" applyAlignment="1">
      <alignment horizontal="center" vertical="center"/>
    </xf>
    <xf numFmtId="4" fontId="104" fillId="0" borderId="0" xfId="351" applyNumberFormat="1" applyFont="1" applyAlignment="1">
      <alignment horizontal="left" vertical="top" wrapText="1" shrinkToFit="1"/>
    </xf>
    <xf numFmtId="0" fontId="99" fillId="0" borderId="0" xfId="351" applyFont="1" applyAlignment="1">
      <alignment horizontal="left" vertical="top" wrapText="1"/>
    </xf>
    <xf numFmtId="0" fontId="100" fillId="0" borderId="0" xfId="351" applyFont="1" applyAlignment="1">
      <alignment horizontal="left" vertical="top" wrapText="1"/>
    </xf>
    <xf numFmtId="4" fontId="97" fillId="0" borderId="0" xfId="351" applyNumberFormat="1" applyFont="1" applyAlignment="1">
      <alignment horizontal="left" vertical="top" wrapText="1" shrinkToFit="1"/>
    </xf>
    <xf numFmtId="4" fontId="97" fillId="0" borderId="15" xfId="351" applyNumberFormat="1" applyFont="1" applyBorder="1" applyAlignment="1">
      <alignment horizontal="left" vertical="top" wrapText="1" shrinkToFit="1"/>
    </xf>
    <xf numFmtId="4" fontId="97" fillId="0" borderId="16" xfId="351" applyNumberFormat="1" applyFont="1" applyBorder="1" applyAlignment="1">
      <alignment horizontal="left" vertical="top" wrapText="1" shrinkToFit="1"/>
    </xf>
    <xf numFmtId="4" fontId="97" fillId="0" borderId="17" xfId="351" applyNumberFormat="1" applyFont="1" applyBorder="1" applyAlignment="1">
      <alignment horizontal="left" vertical="top" wrapText="1" shrinkToFit="1"/>
    </xf>
    <xf numFmtId="4" fontId="103" fillId="0" borderId="15" xfId="351" applyNumberFormat="1" applyFont="1" applyBorder="1" applyAlignment="1">
      <alignment horizontal="justify" vertical="top" wrapText="1" shrinkToFit="1"/>
    </xf>
    <xf numFmtId="4" fontId="103" fillId="0" borderId="16" xfId="351" applyNumberFormat="1" applyFont="1" applyBorder="1" applyAlignment="1">
      <alignment horizontal="justify" vertical="top" wrapText="1" shrinkToFit="1"/>
    </xf>
    <xf numFmtId="4" fontId="103" fillId="0" borderId="17" xfId="351" applyNumberFormat="1" applyFont="1" applyBorder="1" applyAlignment="1">
      <alignment horizontal="justify" vertical="top" wrapText="1" shrinkToFit="1"/>
    </xf>
    <xf numFmtId="3" fontId="68" fillId="0" borderId="20" xfId="123" applyNumberFormat="1" applyFont="1" applyBorder="1" applyAlignment="1">
      <alignment horizontal="left" vertical="top"/>
    </xf>
    <xf numFmtId="0" fontId="44" fillId="0" borderId="16" xfId="0" applyFont="1" applyBorder="1" applyAlignment="1">
      <alignment horizontal="center" vertical="center"/>
    </xf>
    <xf numFmtId="4" fontId="76" fillId="0" borderId="15" xfId="124" applyNumberFormat="1" applyFont="1" applyBorder="1" applyAlignment="1">
      <alignment horizontal="center" vertical="top" wrapText="1" shrinkToFit="1"/>
    </xf>
    <xf numFmtId="4" fontId="76" fillId="0" borderId="16" xfId="124" applyNumberFormat="1" applyFont="1" applyBorder="1" applyAlignment="1">
      <alignment horizontal="center" vertical="top" wrapText="1" shrinkToFit="1"/>
    </xf>
    <xf numFmtId="4" fontId="76" fillId="0" borderId="17" xfId="124" applyNumberFormat="1" applyFont="1" applyBorder="1" applyAlignment="1">
      <alignment horizontal="center" vertical="top" wrapText="1" shrinkToFit="1"/>
    </xf>
    <xf numFmtId="4" fontId="59" fillId="0" borderId="15" xfId="124" applyNumberFormat="1" applyFont="1" applyBorder="1" applyAlignment="1">
      <alignment horizontal="left" vertical="top" wrapText="1" shrinkToFit="1"/>
    </xf>
    <xf numFmtId="4" fontId="59" fillId="0" borderId="16" xfId="124" applyNumberFormat="1" applyFont="1" applyBorder="1" applyAlignment="1">
      <alignment horizontal="left" vertical="top" wrapText="1" shrinkToFit="1"/>
    </xf>
    <xf numFmtId="4" fontId="59" fillId="0" borderId="16" xfId="124" applyNumberFormat="1" applyFont="1" applyBorder="1" applyAlignment="1">
      <alignment horizontal="left" vertical="top"/>
    </xf>
    <xf numFmtId="4" fontId="60" fillId="0" borderId="19" xfId="124" applyNumberFormat="1" applyFont="1" applyBorder="1" applyAlignment="1">
      <alignment horizontal="left" vertical="top"/>
    </xf>
    <xf numFmtId="0" fontId="56" fillId="0" borderId="15" xfId="155" applyFont="1" applyBorder="1" applyAlignment="1">
      <alignment horizontal="left" wrapText="1"/>
    </xf>
    <xf numFmtId="0" fontId="56" fillId="0" borderId="16" xfId="155" applyFont="1" applyBorder="1" applyAlignment="1">
      <alignment horizontal="left" wrapText="1"/>
    </xf>
    <xf numFmtId="0" fontId="56" fillId="0" borderId="17" xfId="155" applyFont="1" applyBorder="1" applyAlignment="1">
      <alignment horizontal="left" wrapText="1"/>
    </xf>
    <xf numFmtId="0" fontId="86" fillId="0" borderId="0" xfId="155" applyFont="1" applyAlignment="1">
      <alignment wrapText="1"/>
    </xf>
    <xf numFmtId="0" fontId="12" fillId="0" borderId="0" xfId="0" applyFont="1"/>
  </cellXfs>
  <cellStyles count="35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Isticanje1 2" xfId="7" xr:uid="{00000000-0005-0000-0000-000006000000}"/>
    <cellStyle name="20% - Isticanje1 2 2" xfId="8" xr:uid="{00000000-0005-0000-0000-000007000000}"/>
    <cellStyle name="20% - Isticanje2 2" xfId="9" xr:uid="{00000000-0005-0000-0000-000008000000}"/>
    <cellStyle name="20% - Isticanje2 2 2" xfId="10" xr:uid="{00000000-0005-0000-0000-000009000000}"/>
    <cellStyle name="20% - Isticanje3 2" xfId="11" xr:uid="{00000000-0005-0000-0000-00000A000000}"/>
    <cellStyle name="20% - Isticanje3 2 2" xfId="12" xr:uid="{00000000-0005-0000-0000-00000B000000}"/>
    <cellStyle name="20% - Isticanje4 2" xfId="13" xr:uid="{00000000-0005-0000-0000-00000C000000}"/>
    <cellStyle name="20% - Isticanje4 2 2" xfId="14" xr:uid="{00000000-0005-0000-0000-00000D000000}"/>
    <cellStyle name="20% - Isticanje5 2" xfId="15" xr:uid="{00000000-0005-0000-0000-00000E000000}"/>
    <cellStyle name="20% - Isticanje6 2" xfId="16" xr:uid="{00000000-0005-0000-0000-00000F000000}"/>
    <cellStyle name="20% - Isticanje6 2 2" xfId="17" xr:uid="{00000000-0005-0000-0000-000010000000}"/>
    <cellStyle name="40% - Accent1" xfId="18" xr:uid="{00000000-0005-0000-0000-000011000000}"/>
    <cellStyle name="40% - Accent2" xfId="19" xr:uid="{00000000-0005-0000-0000-000012000000}"/>
    <cellStyle name="40% - Accent3" xfId="20" xr:uid="{00000000-0005-0000-0000-000013000000}"/>
    <cellStyle name="40% - Accent4" xfId="21" xr:uid="{00000000-0005-0000-0000-000014000000}"/>
    <cellStyle name="40% - Accent5" xfId="22" xr:uid="{00000000-0005-0000-0000-000015000000}"/>
    <cellStyle name="40% - Accent6" xfId="23" xr:uid="{00000000-0005-0000-0000-000016000000}"/>
    <cellStyle name="40% - Isticanje1 2" xfId="24" xr:uid="{00000000-0005-0000-0000-000017000000}"/>
    <cellStyle name="40% - Isticanje2 2" xfId="25" xr:uid="{00000000-0005-0000-0000-000018000000}"/>
    <cellStyle name="40% - Isticanje3 2" xfId="26" xr:uid="{00000000-0005-0000-0000-000019000000}"/>
    <cellStyle name="40% - Isticanje3 2 2" xfId="27" xr:uid="{00000000-0005-0000-0000-00001A000000}"/>
    <cellStyle name="40% - Isticanje4 2" xfId="28" xr:uid="{00000000-0005-0000-0000-00001B000000}"/>
    <cellStyle name="40% - Isticanje4 2 2" xfId="29" xr:uid="{00000000-0005-0000-0000-00001C000000}"/>
    <cellStyle name="40% - Isticanje5 2" xfId="30" xr:uid="{00000000-0005-0000-0000-00001D000000}"/>
    <cellStyle name="40% - Isticanje5 2 2" xfId="31" xr:uid="{00000000-0005-0000-0000-00001E000000}"/>
    <cellStyle name="40% - Isticanje6 2" xfId="32" xr:uid="{00000000-0005-0000-0000-00001F000000}"/>
    <cellStyle name="40% - Isticanje6 2 2" xfId="33" xr:uid="{00000000-0005-0000-0000-000020000000}"/>
    <cellStyle name="40% - Naglasak1" xfId="34" xr:uid="{00000000-0005-0000-0000-000021000000}"/>
    <cellStyle name="40% - Naglasak1 2" xfId="35" xr:uid="{00000000-0005-0000-0000-000022000000}"/>
    <cellStyle name="60% - Accent1" xfId="36" xr:uid="{00000000-0005-0000-0000-000023000000}"/>
    <cellStyle name="60% - Accent2" xfId="37" xr:uid="{00000000-0005-0000-0000-000024000000}"/>
    <cellStyle name="60% - Accent3" xfId="38" xr:uid="{00000000-0005-0000-0000-000025000000}"/>
    <cellStyle name="60% - Accent4" xfId="39" xr:uid="{00000000-0005-0000-0000-000026000000}"/>
    <cellStyle name="60% - Accent5" xfId="40" xr:uid="{00000000-0005-0000-0000-000027000000}"/>
    <cellStyle name="60% - Accent6" xfId="41" xr:uid="{00000000-0005-0000-0000-000028000000}"/>
    <cellStyle name="60% - Isticanje1 2" xfId="42" xr:uid="{00000000-0005-0000-0000-000029000000}"/>
    <cellStyle name="60% - Isticanje1 2 2" xfId="43" xr:uid="{00000000-0005-0000-0000-00002A000000}"/>
    <cellStyle name="60% - Isticanje2 2" xfId="44" xr:uid="{00000000-0005-0000-0000-00002B000000}"/>
    <cellStyle name="60% - Isticanje2 2 2" xfId="45" xr:uid="{00000000-0005-0000-0000-00002C000000}"/>
    <cellStyle name="60% - Isticanje3 2" xfId="46" xr:uid="{00000000-0005-0000-0000-00002D000000}"/>
    <cellStyle name="60% - Isticanje3 2 2" xfId="47" xr:uid="{00000000-0005-0000-0000-00002E000000}"/>
    <cellStyle name="60% - Isticanje4 2" xfId="48" xr:uid="{00000000-0005-0000-0000-00002F000000}"/>
    <cellStyle name="60% - Isticanje4 2 2" xfId="49" xr:uid="{00000000-0005-0000-0000-000030000000}"/>
    <cellStyle name="60% - Isticanje5 2" xfId="50" xr:uid="{00000000-0005-0000-0000-000031000000}"/>
    <cellStyle name="60% - Isticanje5 2 2" xfId="51" xr:uid="{00000000-0005-0000-0000-000032000000}"/>
    <cellStyle name="60% - Isticanje6 2" xfId="52" xr:uid="{00000000-0005-0000-0000-000033000000}"/>
    <cellStyle name="60% - Isticanje6 2 2" xfId="53" xr:uid="{00000000-0005-0000-0000-000034000000}"/>
    <cellStyle name="Accent1" xfId="54" xr:uid="{00000000-0005-0000-0000-000035000000}"/>
    <cellStyle name="Accent2" xfId="55" xr:uid="{00000000-0005-0000-0000-000036000000}"/>
    <cellStyle name="Accent3" xfId="56" xr:uid="{00000000-0005-0000-0000-000037000000}"/>
    <cellStyle name="Accent4" xfId="57" xr:uid="{00000000-0005-0000-0000-000038000000}"/>
    <cellStyle name="Accent5" xfId="58" xr:uid="{00000000-0005-0000-0000-000039000000}"/>
    <cellStyle name="Accent6" xfId="59" xr:uid="{00000000-0005-0000-0000-00003A000000}"/>
    <cellStyle name="Bad" xfId="60" xr:uid="{00000000-0005-0000-0000-00003B000000}"/>
    <cellStyle name="Bilješka 2" xfId="61" xr:uid="{00000000-0005-0000-0000-00003C000000}"/>
    <cellStyle name="Bilješka 2 2" xfId="62" xr:uid="{00000000-0005-0000-0000-00003D000000}"/>
    <cellStyle name="Calculation" xfId="63" xr:uid="{00000000-0005-0000-0000-00003E000000}"/>
    <cellStyle name="Check Cell" xfId="64" xr:uid="{00000000-0005-0000-0000-00003F000000}"/>
    <cellStyle name="Currency 2" xfId="65" xr:uid="{00000000-0005-0000-0000-000040000000}"/>
    <cellStyle name="Currency 2 2" xfId="272" xr:uid="{7A3AAF9B-A870-4FB1-9B45-225B4BDB712C}"/>
    <cellStyle name="Currency 2 2 2" xfId="281" xr:uid="{C98BCB7E-AA43-4B5F-8567-79C7687EA3E4}"/>
    <cellStyle name="Currency 2 2 3" xfId="319" xr:uid="{DF8417A3-4180-4C9D-8837-B500B9150A0D}"/>
    <cellStyle name="Currency 2 3" xfId="282" xr:uid="{C7930075-7201-4E4B-A56A-661DC411FE21}"/>
    <cellStyle name="Currency 2 3 2" xfId="320" xr:uid="{6C46A68B-CD9A-429C-BC9F-351EEE3EE212}"/>
    <cellStyle name="Currency 2 4" xfId="280" xr:uid="{AE1AF53B-AB53-44A5-A25E-762867D15807}"/>
    <cellStyle name="Currency 2 5" xfId="318" xr:uid="{6B7C81BA-355B-41FB-888C-93C4C3CFDC78}"/>
    <cellStyle name="Dobro 2" xfId="66" xr:uid="{00000000-0005-0000-0000-000041000000}"/>
    <cellStyle name="Dobro 2 2" xfId="67" xr:uid="{00000000-0005-0000-0000-000042000000}"/>
    <cellStyle name="Explanatory Text" xfId="68" xr:uid="{00000000-0005-0000-0000-000043000000}"/>
    <cellStyle name="Heading 1" xfId="69" xr:uid="{00000000-0005-0000-0000-000044000000}"/>
    <cellStyle name="Heading 2" xfId="70" xr:uid="{00000000-0005-0000-0000-000045000000}"/>
    <cellStyle name="Heading 3" xfId="71" xr:uid="{00000000-0005-0000-0000-000046000000}"/>
    <cellStyle name="Heading 4" xfId="72" xr:uid="{00000000-0005-0000-0000-000047000000}"/>
    <cellStyle name="Hiperveza 10 2" xfId="73" xr:uid="{00000000-0005-0000-0000-000048000000}"/>
    <cellStyle name="Hiperveza 10 3" xfId="74" xr:uid="{00000000-0005-0000-0000-000049000000}"/>
    <cellStyle name="Hiperveza 2" xfId="75" xr:uid="{00000000-0005-0000-0000-00004A000000}"/>
    <cellStyle name="Hiperveza 2 2" xfId="76" xr:uid="{00000000-0005-0000-0000-00004B000000}"/>
    <cellStyle name="Hiperveza 2 3" xfId="77" xr:uid="{00000000-0005-0000-0000-00004C000000}"/>
    <cellStyle name="Hiperveza 3 2" xfId="78" xr:uid="{00000000-0005-0000-0000-00004D000000}"/>
    <cellStyle name="Hiperveza 3 3" xfId="79" xr:uid="{00000000-0005-0000-0000-00004E000000}"/>
    <cellStyle name="Input" xfId="80" xr:uid="{00000000-0005-0000-0000-00004F000000}"/>
    <cellStyle name="Isticanje1 2" xfId="81" xr:uid="{00000000-0005-0000-0000-000050000000}"/>
    <cellStyle name="Isticanje1 2 2" xfId="82" xr:uid="{00000000-0005-0000-0000-000051000000}"/>
    <cellStyle name="Isticanje2 2" xfId="83" xr:uid="{00000000-0005-0000-0000-000052000000}"/>
    <cellStyle name="Isticanje2 2 2" xfId="84" xr:uid="{00000000-0005-0000-0000-000053000000}"/>
    <cellStyle name="Isticanje2 2 3" xfId="85" xr:uid="{00000000-0005-0000-0000-000054000000}"/>
    <cellStyle name="Isticanje2 3" xfId="86" xr:uid="{00000000-0005-0000-0000-000055000000}"/>
    <cellStyle name="Isticanje3 2" xfId="87" xr:uid="{00000000-0005-0000-0000-000056000000}"/>
    <cellStyle name="Isticanje3 2 2" xfId="88" xr:uid="{00000000-0005-0000-0000-000057000000}"/>
    <cellStyle name="Isticanje4 2" xfId="89" xr:uid="{00000000-0005-0000-0000-000058000000}"/>
    <cellStyle name="Isticanje4 2 2" xfId="90" xr:uid="{00000000-0005-0000-0000-000059000000}"/>
    <cellStyle name="Isticanje5 2" xfId="91" xr:uid="{00000000-0005-0000-0000-00005A000000}"/>
    <cellStyle name="Isticanje6 2" xfId="92" xr:uid="{00000000-0005-0000-0000-00005B000000}"/>
    <cellStyle name="Isticanje6 2 2" xfId="93" xr:uid="{00000000-0005-0000-0000-00005C000000}"/>
    <cellStyle name="Izlaz 2" xfId="94" xr:uid="{00000000-0005-0000-0000-00005D000000}"/>
    <cellStyle name="Izlaz 2 2" xfId="95" xr:uid="{00000000-0005-0000-0000-00005E000000}"/>
    <cellStyle name="Izračun 2" xfId="96" xr:uid="{00000000-0005-0000-0000-00005F000000}"/>
    <cellStyle name="Izračun 2 2" xfId="97" xr:uid="{00000000-0005-0000-0000-000060000000}"/>
    <cellStyle name="kolona A" xfId="98" xr:uid="{00000000-0005-0000-0000-000061000000}"/>
    <cellStyle name="kolona B" xfId="99" xr:uid="{00000000-0005-0000-0000-000062000000}"/>
    <cellStyle name="kolona C" xfId="100" xr:uid="{00000000-0005-0000-0000-000063000000}"/>
    <cellStyle name="kolona D" xfId="101" xr:uid="{00000000-0005-0000-0000-000064000000}"/>
    <cellStyle name="kolona E" xfId="102" xr:uid="{00000000-0005-0000-0000-000065000000}"/>
    <cellStyle name="kolona F" xfId="103" xr:uid="{00000000-0005-0000-0000-000066000000}"/>
    <cellStyle name="kolona G" xfId="104" xr:uid="{00000000-0005-0000-0000-000067000000}"/>
    <cellStyle name="Linked Cell" xfId="105" xr:uid="{00000000-0005-0000-0000-000068000000}"/>
    <cellStyle name="Loše 2" xfId="106" xr:uid="{00000000-0005-0000-0000-000069000000}"/>
    <cellStyle name="Loše 2 2" xfId="107" xr:uid="{00000000-0005-0000-0000-00006A000000}"/>
    <cellStyle name="Naslov 1 2" xfId="108" xr:uid="{00000000-0005-0000-0000-00006B000000}"/>
    <cellStyle name="Naslov 1 2 2" xfId="109" xr:uid="{00000000-0005-0000-0000-00006C000000}"/>
    <cellStyle name="Naslov 2 2" xfId="110" xr:uid="{00000000-0005-0000-0000-00006D000000}"/>
    <cellStyle name="Naslov 2 2 2" xfId="111" xr:uid="{00000000-0005-0000-0000-00006E000000}"/>
    <cellStyle name="Naslov 3 2" xfId="112" xr:uid="{00000000-0005-0000-0000-00006F000000}"/>
    <cellStyle name="Naslov 3 2 2" xfId="113" xr:uid="{00000000-0005-0000-0000-000070000000}"/>
    <cellStyle name="Naslov 4 2" xfId="114" xr:uid="{00000000-0005-0000-0000-000071000000}"/>
    <cellStyle name="Naslov 4 2 2" xfId="115" xr:uid="{00000000-0005-0000-0000-000072000000}"/>
    <cellStyle name="Naslov 5" xfId="116" xr:uid="{00000000-0005-0000-0000-000073000000}"/>
    <cellStyle name="Naslov 5 2" xfId="117" xr:uid="{00000000-0005-0000-0000-000074000000}"/>
    <cellStyle name="Neutral" xfId="118" xr:uid="{00000000-0005-0000-0000-000075000000}"/>
    <cellStyle name="Neutralno 2" xfId="119" xr:uid="{00000000-0005-0000-0000-000076000000}"/>
    <cellStyle name="Neutralno 2 2" xfId="120" xr:uid="{00000000-0005-0000-0000-000077000000}"/>
    <cellStyle name="Normal - Style1" xfId="121" xr:uid="{00000000-0005-0000-0000-000078000000}"/>
    <cellStyle name="Normal 11 2" xfId="122" xr:uid="{00000000-0005-0000-0000-000079000000}"/>
    <cellStyle name="Normal 2" xfId="123" xr:uid="{00000000-0005-0000-0000-00007A000000}"/>
    <cellStyle name="Normal 2 2 2" xfId="124" xr:uid="{00000000-0005-0000-0000-00007B000000}"/>
    <cellStyle name="Normal 2 3" xfId="266" xr:uid="{920A760C-1C73-417A-BB80-43278C6EA0CD}"/>
    <cellStyle name="Normal 3" xfId="125" xr:uid="{00000000-0005-0000-0000-00007C000000}"/>
    <cellStyle name="Normal 3 2" xfId="126" xr:uid="{00000000-0005-0000-0000-00007D000000}"/>
    <cellStyle name="Normal 3 2 2" xfId="352" xr:uid="{D5D4BC1D-FDFD-4088-9C9D-584F7A0CEF04}"/>
    <cellStyle name="Normal 4" xfId="127" xr:uid="{00000000-0005-0000-0000-00007E000000}"/>
    <cellStyle name="Normal 4 2" xfId="128" xr:uid="{00000000-0005-0000-0000-00007F000000}"/>
    <cellStyle name="Normal 4 2 2" xfId="129" xr:uid="{00000000-0005-0000-0000-000080000000}"/>
    <cellStyle name="Normal 5" xfId="130" xr:uid="{00000000-0005-0000-0000-000081000000}"/>
    <cellStyle name="Normal 5 2" xfId="273" xr:uid="{E4A0FC26-CD5C-4917-A75A-BD189056088D}"/>
    <cellStyle name="Normal 5 3" xfId="283" xr:uid="{25D60287-0FE5-4514-AFD7-505CBC0BEF54}"/>
    <cellStyle name="Normal 5 4" xfId="321" xr:uid="{3E0C6CD8-9F1A-41B9-849F-343D12F3AF84}"/>
    <cellStyle name="Normal 6" xfId="131" xr:uid="{00000000-0005-0000-0000-000082000000}"/>
    <cellStyle name="Normal 7" xfId="132" xr:uid="{00000000-0005-0000-0000-000083000000}"/>
    <cellStyle name="Normal 7 2" xfId="263" xr:uid="{EA5FD2B3-AE2F-4EF4-8532-3B9125900BFB}"/>
    <cellStyle name="Normal 8" xfId="133" xr:uid="{00000000-0005-0000-0000-000084000000}"/>
    <cellStyle name="Normal 8 2" xfId="265" xr:uid="{A728DA73-2298-4618-991C-6CF03819BE2A}"/>
    <cellStyle name="Normal 9" xfId="351" xr:uid="{9DD67107-25EA-4FA5-9B0D-86AD7E094BFA}"/>
    <cellStyle name="Normal__Vrtić VT_TROŠKOVNIK ZA I FAZU IZVOĐENJA" xfId="134" xr:uid="{00000000-0005-0000-0000-000085000000}"/>
    <cellStyle name="Normal_troškovnik_energetski deo" xfId="353" xr:uid="{6570C2AA-2D1D-4A88-8F59-7CF13319AC20}"/>
    <cellStyle name="Normalno" xfId="0" builtinId="0"/>
    <cellStyle name="Normalno 10" xfId="135" xr:uid="{00000000-0005-0000-0000-000088000000}"/>
    <cellStyle name="Normalno 11" xfId="136" xr:uid="{00000000-0005-0000-0000-000089000000}"/>
    <cellStyle name="Normalno 11 2" xfId="137" xr:uid="{00000000-0005-0000-0000-00008A000000}"/>
    <cellStyle name="Normalno 12" xfId="138" xr:uid="{00000000-0005-0000-0000-00008B000000}"/>
    <cellStyle name="Normalno 12 2" xfId="262" xr:uid="{50DDEDA6-89A0-4550-A468-15F6095146C2}"/>
    <cellStyle name="Normalno 12 3" xfId="268" xr:uid="{8BA1D8BB-A3D1-449F-8494-01D9A70061A5}"/>
    <cellStyle name="Normalno 12 4" xfId="275" xr:uid="{9FC57947-C541-4B2C-94F5-AD68DA837B1F}"/>
    <cellStyle name="Normalno 12 5" xfId="284" xr:uid="{2B9D6D39-42B2-4F45-A45A-1A89E0F194C0}"/>
    <cellStyle name="Normalno 12 6" xfId="322" xr:uid="{D66B8200-9BF3-4DD2-8D9B-0E3BF1AF4EE4}"/>
    <cellStyle name="Normalno 13" xfId="139" xr:uid="{00000000-0005-0000-0000-00008C000000}"/>
    <cellStyle name="Normalno 14" xfId="140" xr:uid="{00000000-0005-0000-0000-00008D000000}"/>
    <cellStyle name="Normalno 14 2" xfId="286" xr:uid="{A8663806-A61B-4830-B0EC-2FE14D8BA977}"/>
    <cellStyle name="Normalno 14 3" xfId="285" xr:uid="{4ED89991-6CEE-4367-A06D-E836FCC47DE7}"/>
    <cellStyle name="Normalno 15" xfId="141" xr:uid="{00000000-0005-0000-0000-00008E000000}"/>
    <cellStyle name="Normalno 16" xfId="142" xr:uid="{00000000-0005-0000-0000-00008F000000}"/>
    <cellStyle name="Normalno 17" xfId="264" xr:uid="{7F057B20-DE80-4D22-834E-F6E5BFAF020E}"/>
    <cellStyle name="Normalno 18" xfId="269" xr:uid="{4BC150C7-D665-4F0E-B21B-A0584C13F4E0}"/>
    <cellStyle name="Normalno 19" xfId="270" xr:uid="{9870FC04-5B52-475B-977F-DDF1B77B39E0}"/>
    <cellStyle name="Normalno 2" xfId="143" xr:uid="{00000000-0005-0000-0000-000090000000}"/>
    <cellStyle name="Normalno 2 10" xfId="278" xr:uid="{93C71283-E50D-4B77-B300-66A71E5C4057}"/>
    <cellStyle name="Normalno 2 11" xfId="287" xr:uid="{5404E369-D60C-4422-83D4-4074F643EE60}"/>
    <cellStyle name="Normalno 2 2" xfId="144" xr:uid="{00000000-0005-0000-0000-000091000000}"/>
    <cellStyle name="Normalno 2 2 2" xfId="145" xr:uid="{00000000-0005-0000-0000-000092000000}"/>
    <cellStyle name="Normalno 2 2_KTC-Pakrac_TC+BP_GHV-TROŠKOVNIK" xfId="146" xr:uid="{00000000-0005-0000-0000-000093000000}"/>
    <cellStyle name="Normalno 2 3" xfId="147" xr:uid="{00000000-0005-0000-0000-000094000000}"/>
    <cellStyle name="Normalno 2 3 2" xfId="148" xr:uid="{00000000-0005-0000-0000-000095000000}"/>
    <cellStyle name="Normalno 2 4" xfId="149" xr:uid="{00000000-0005-0000-0000-000096000000}"/>
    <cellStyle name="Normalno 2 5" xfId="150" xr:uid="{00000000-0005-0000-0000-000097000000}"/>
    <cellStyle name="Normalno 2 6" xfId="151" xr:uid="{00000000-0005-0000-0000-000098000000}"/>
    <cellStyle name="Normalno 2 7" xfId="276" xr:uid="{4D45CAEA-4530-4A45-AAB0-6F616BCCC2C0}"/>
    <cellStyle name="Normalno 2 7 2" xfId="288" xr:uid="{7485E450-4C52-4FD3-A0C1-705B02B00FA5}"/>
    <cellStyle name="Normalno 2 8" xfId="279" xr:uid="{57E4E841-A0AA-4F7B-B927-F8DC93C1412D}"/>
    <cellStyle name="Normalno 2 8 2" xfId="289" xr:uid="{07331122-E375-4A8D-8D32-96CAE2A0EAD5}"/>
    <cellStyle name="Normalno 2 9" xfId="274" xr:uid="{BE1EB5AA-1DEC-4500-A21B-16BDC6C43E4A}"/>
    <cellStyle name="Normalno 2_KTC-Pakrac_TC+BP_GHV-TROŠKOVNIK" xfId="152" xr:uid="{00000000-0005-0000-0000-000099000000}"/>
    <cellStyle name="Normalno 20" xfId="271" xr:uid="{14C3906E-11A7-4499-9941-A5AE478F133D}"/>
    <cellStyle name="Normalno 27" xfId="267" xr:uid="{A785004B-8791-49D6-B694-8B1304C28517}"/>
    <cellStyle name="Normalno 27 2" xfId="277" xr:uid="{E1BEF71D-EBB7-4F39-9A21-5EFC7FC72A2B}"/>
    <cellStyle name="Normalno 27 3" xfId="323" xr:uid="{E1267EA8-756C-4A95-85B6-176F8AFFA19E}"/>
    <cellStyle name="Normalno 3" xfId="153" xr:uid="{00000000-0005-0000-0000-00009A000000}"/>
    <cellStyle name="Normalno 3 2" xfId="154" xr:uid="{00000000-0005-0000-0000-00009B000000}"/>
    <cellStyle name="Normalno 3 2 2" xfId="155" xr:uid="{00000000-0005-0000-0000-00009C000000}"/>
    <cellStyle name="Normalno 3 3" xfId="156" xr:uid="{00000000-0005-0000-0000-00009D000000}"/>
    <cellStyle name="Normalno 3 4" xfId="291" xr:uid="{722D3BBE-D2B7-4276-98A0-D502557750C4}"/>
    <cellStyle name="Normalno 3 4 2" xfId="325" xr:uid="{D708A954-E81C-4427-BB43-B4C848DADD44}"/>
    <cellStyle name="Normalno 3 5" xfId="292" xr:uid="{4FD6718C-1A8C-450F-A0D1-B901FF8F92F3}"/>
    <cellStyle name="Normalno 3 5 2" xfId="326" xr:uid="{0C2AE30D-374E-4403-92CE-6A2C698210A9}"/>
    <cellStyle name="Normalno 3 6" xfId="293" xr:uid="{D53C3E19-3F7E-4504-A2B3-85B56DC161A2}"/>
    <cellStyle name="Normalno 3 6 2" xfId="327" xr:uid="{71B5B334-096C-406B-9811-43836B6FBE43}"/>
    <cellStyle name="Normalno 3 7" xfId="290" xr:uid="{A6C96E2D-468A-495F-A33D-5F2DA3FE2496}"/>
    <cellStyle name="Normalno 3 8" xfId="324" xr:uid="{0EA327AC-98D7-4D9E-8D51-A7D7999968C6}"/>
    <cellStyle name="Normalno 3_KTC-Pakrac_TC+BP_GHV-TROŠKOVNIK" xfId="157" xr:uid="{00000000-0005-0000-0000-00009E000000}"/>
    <cellStyle name="Normalno 4" xfId="158" xr:uid="{00000000-0005-0000-0000-00009F000000}"/>
    <cellStyle name="Normalno 4 2" xfId="159" xr:uid="{00000000-0005-0000-0000-0000A0000000}"/>
    <cellStyle name="Normalno 4 2 2" xfId="160" xr:uid="{00000000-0005-0000-0000-0000A1000000}"/>
    <cellStyle name="Normalno 4 2 3" xfId="161" xr:uid="{00000000-0005-0000-0000-0000A2000000}"/>
    <cellStyle name="Normalno 4 3" xfId="162" xr:uid="{00000000-0005-0000-0000-0000A3000000}"/>
    <cellStyle name="Normalno 4 3 2" xfId="295" xr:uid="{99CB7DF7-F9E1-4051-BFD2-0BAFD41CBAF5}"/>
    <cellStyle name="Normalno 4 3 2 2" xfId="329" xr:uid="{1B7830ED-6431-4C77-B3DB-A82771897833}"/>
    <cellStyle name="Normalno 4 3 3" xfId="296" xr:uid="{871804AE-6DEA-4BA1-AB8E-B0725BDD37B8}"/>
    <cellStyle name="Normalno 4 3 3 2" xfId="330" xr:uid="{F166B9BB-F8EB-4C08-934E-3031A11C1DB4}"/>
    <cellStyle name="Normalno 4 3 4" xfId="294" xr:uid="{8F29A8BC-D4B4-454F-8412-A70157D14B59}"/>
    <cellStyle name="Normalno 4 3 5" xfId="328" xr:uid="{41073839-192C-4E4E-A0C6-9162568B4F0A}"/>
    <cellStyle name="Normalno 4_KTC-Pakrac_TC+BP_GHV-TROŠKOVNIK" xfId="163" xr:uid="{00000000-0005-0000-0000-0000A4000000}"/>
    <cellStyle name="Normalno 5" xfId="164" xr:uid="{00000000-0005-0000-0000-0000A5000000}"/>
    <cellStyle name="Normalno 5 2" xfId="165" xr:uid="{00000000-0005-0000-0000-0000A6000000}"/>
    <cellStyle name="Normalno 5 3" xfId="166" xr:uid="{00000000-0005-0000-0000-0000A7000000}"/>
    <cellStyle name="Normalno 5 3 2" xfId="297" xr:uid="{09861BD3-FBD0-48B5-8013-D37148785897}"/>
    <cellStyle name="Normalno 5 3 3" xfId="331" xr:uid="{639CC2D7-87D8-4D15-AC69-20F61FABDDE3}"/>
    <cellStyle name="Normalno 6" xfId="167" xr:uid="{00000000-0005-0000-0000-0000A8000000}"/>
    <cellStyle name="Normalno 6 2" xfId="168" xr:uid="{00000000-0005-0000-0000-0000A9000000}"/>
    <cellStyle name="Normalno 6 3" xfId="169" xr:uid="{00000000-0005-0000-0000-0000AA000000}"/>
    <cellStyle name="Normalno 7" xfId="170" xr:uid="{00000000-0005-0000-0000-0000AB000000}"/>
    <cellStyle name="Normalno 8" xfId="171" xr:uid="{00000000-0005-0000-0000-0000AC000000}"/>
    <cellStyle name="Normalno 9" xfId="172" xr:uid="{00000000-0005-0000-0000-0000AD000000}"/>
    <cellStyle name="Note 2" xfId="173" xr:uid="{00000000-0005-0000-0000-0000AE000000}"/>
    <cellStyle name="Obično 10" xfId="174" xr:uid="{00000000-0005-0000-0000-0000AF000000}"/>
    <cellStyle name="Obično 10 2" xfId="175" xr:uid="{00000000-0005-0000-0000-0000B0000000}"/>
    <cellStyle name="Obično 10 3" xfId="176" xr:uid="{00000000-0005-0000-0000-0000B1000000}"/>
    <cellStyle name="Obično 11 2" xfId="177" xr:uid="{00000000-0005-0000-0000-0000B2000000}"/>
    <cellStyle name="Obično 11 3" xfId="178" xr:uid="{00000000-0005-0000-0000-0000B3000000}"/>
    <cellStyle name="Obično 11 4" xfId="179" xr:uid="{00000000-0005-0000-0000-0000B4000000}"/>
    <cellStyle name="Obično 12 2" xfId="180" xr:uid="{00000000-0005-0000-0000-0000B5000000}"/>
    <cellStyle name="Obično 12 3" xfId="181" xr:uid="{00000000-0005-0000-0000-0000B6000000}"/>
    <cellStyle name="Obično 12 4" xfId="182" xr:uid="{00000000-0005-0000-0000-0000B7000000}"/>
    <cellStyle name="Obično 13 2" xfId="183" xr:uid="{00000000-0005-0000-0000-0000B8000000}"/>
    <cellStyle name="Obično 13 3" xfId="184" xr:uid="{00000000-0005-0000-0000-0000B9000000}"/>
    <cellStyle name="Obično 13 4" xfId="185" xr:uid="{00000000-0005-0000-0000-0000BA000000}"/>
    <cellStyle name="Obično 14 2" xfId="186" xr:uid="{00000000-0005-0000-0000-0000BB000000}"/>
    <cellStyle name="Obično 14 3" xfId="187" xr:uid="{00000000-0005-0000-0000-0000BC000000}"/>
    <cellStyle name="Obično 14 4" xfId="188" xr:uid="{00000000-0005-0000-0000-0000BD000000}"/>
    <cellStyle name="Obično 15 2" xfId="189" xr:uid="{00000000-0005-0000-0000-0000BE000000}"/>
    <cellStyle name="Obično 16 2" xfId="190" xr:uid="{00000000-0005-0000-0000-0000BF000000}"/>
    <cellStyle name="Obično 16 2 2" xfId="191" xr:uid="{00000000-0005-0000-0000-0000C0000000}"/>
    <cellStyle name="Obično 16 3" xfId="192" xr:uid="{00000000-0005-0000-0000-0000C1000000}"/>
    <cellStyle name="Obično 17 2" xfId="193" xr:uid="{00000000-0005-0000-0000-0000C2000000}"/>
    <cellStyle name="Obično 17 2 2" xfId="298" xr:uid="{B704AD92-326F-4929-9EAD-15E236AE4DD8}"/>
    <cellStyle name="Obično 17 2 3" xfId="332" xr:uid="{A01F49DC-2567-4DC1-9A41-727B5312AAD2}"/>
    <cellStyle name="Obično 18 2" xfId="194" xr:uid="{00000000-0005-0000-0000-0000C3000000}"/>
    <cellStyle name="Obično 18 2 2" xfId="195" xr:uid="{00000000-0005-0000-0000-0000C4000000}"/>
    <cellStyle name="Obično 18 3" xfId="196" xr:uid="{00000000-0005-0000-0000-0000C5000000}"/>
    <cellStyle name="Obično 19" xfId="197" xr:uid="{00000000-0005-0000-0000-0000C6000000}"/>
    <cellStyle name="Obično 19 2" xfId="198" xr:uid="{00000000-0005-0000-0000-0000C7000000}"/>
    <cellStyle name="Obično 19 2 2" xfId="199" xr:uid="{00000000-0005-0000-0000-0000C8000000}"/>
    <cellStyle name="Obično 2" xfId="200" xr:uid="{00000000-0005-0000-0000-0000C9000000}"/>
    <cellStyle name="Obično 2 2" xfId="201" xr:uid="{00000000-0005-0000-0000-0000CA000000}"/>
    <cellStyle name="Obično 2 3" xfId="202" xr:uid="{00000000-0005-0000-0000-0000CB000000}"/>
    <cellStyle name="Obično 2 4" xfId="203" xr:uid="{00000000-0005-0000-0000-0000CC000000}"/>
    <cellStyle name="Obično 20" xfId="204" xr:uid="{00000000-0005-0000-0000-0000CD000000}"/>
    <cellStyle name="Obično 20 2" xfId="205" xr:uid="{00000000-0005-0000-0000-0000CE000000}"/>
    <cellStyle name="Obično 20 2 2" xfId="206" xr:uid="{00000000-0005-0000-0000-0000CF000000}"/>
    <cellStyle name="Obično 20 3" xfId="207" xr:uid="{00000000-0005-0000-0000-0000D0000000}"/>
    <cellStyle name="Obično 20 4" xfId="208" xr:uid="{00000000-0005-0000-0000-0000D1000000}"/>
    <cellStyle name="Obično 21" xfId="209" xr:uid="{00000000-0005-0000-0000-0000D2000000}"/>
    <cellStyle name="Obično 21 2" xfId="210" xr:uid="{00000000-0005-0000-0000-0000D3000000}"/>
    <cellStyle name="Obično 21 2 2" xfId="300" xr:uid="{C21D5653-BA6F-4B91-B46C-408BB6DD362D}"/>
    <cellStyle name="Obično 21 2 3" xfId="334" xr:uid="{87223370-A96C-44EE-82FE-E4C2AD6A86A6}"/>
    <cellStyle name="Obično 21 3" xfId="211" xr:uid="{00000000-0005-0000-0000-0000D4000000}"/>
    <cellStyle name="Obično 21 3 2" xfId="301" xr:uid="{1B95F506-2C89-4575-A443-45AF4C3DCB5F}"/>
    <cellStyle name="Obično 21 3 3" xfId="335" xr:uid="{516D623A-A4E2-425B-8FCF-9E47AEE8B4DA}"/>
    <cellStyle name="Obično 21 4" xfId="212" xr:uid="{00000000-0005-0000-0000-0000D5000000}"/>
    <cellStyle name="Obično 21 4 2" xfId="302" xr:uid="{3556CFC7-DABA-40AD-A4C5-4E1651D207DB}"/>
    <cellStyle name="Obično 21 4 3" xfId="336" xr:uid="{CFE3FF3E-BDFD-479E-87CC-DBC3E396B9D7}"/>
    <cellStyle name="Obično 21 5" xfId="213" xr:uid="{00000000-0005-0000-0000-0000D6000000}"/>
    <cellStyle name="Obično 21 5 2" xfId="303" xr:uid="{6FB25F5F-FFC6-49C6-A2C2-79916708792C}"/>
    <cellStyle name="Obično 21 5 3" xfId="337" xr:uid="{AE0F03E1-0257-4208-A3B8-E26F85C91AF4}"/>
    <cellStyle name="Obično 21 6" xfId="214" xr:uid="{00000000-0005-0000-0000-0000D7000000}"/>
    <cellStyle name="Obično 21 6 2" xfId="304" xr:uid="{5384FAC2-622B-47C2-87F1-2EB8E266E56F}"/>
    <cellStyle name="Obično 21 6 3" xfId="338" xr:uid="{95CE16EB-69E4-4BAD-A9B2-6B312106E657}"/>
    <cellStyle name="Obično 21 7" xfId="299" xr:uid="{AB99D7B8-0E3D-4747-A86A-C33E046F5212}"/>
    <cellStyle name="Obično 21 8" xfId="333" xr:uid="{C90D1D8A-35C5-410A-96BF-ECF5DD16A72B}"/>
    <cellStyle name="Obično 22" xfId="215" xr:uid="{00000000-0005-0000-0000-0000D8000000}"/>
    <cellStyle name="Obično 24" xfId="216" xr:uid="{00000000-0005-0000-0000-0000D9000000}"/>
    <cellStyle name="Obično 3 2" xfId="217" xr:uid="{00000000-0005-0000-0000-0000DA000000}"/>
    <cellStyle name="Obično 3 3" xfId="218" xr:uid="{00000000-0005-0000-0000-0000DB000000}"/>
    <cellStyle name="Obično 4 2" xfId="219" xr:uid="{00000000-0005-0000-0000-0000DC000000}"/>
    <cellStyle name="Obično 4 3" xfId="220" xr:uid="{00000000-0005-0000-0000-0000DD000000}"/>
    <cellStyle name="Obično 4 4" xfId="221" xr:uid="{00000000-0005-0000-0000-0000DE000000}"/>
    <cellStyle name="Obično 5 2" xfId="222" xr:uid="{00000000-0005-0000-0000-0000DF000000}"/>
    <cellStyle name="Obično 5 3" xfId="223" xr:uid="{00000000-0005-0000-0000-0000E0000000}"/>
    <cellStyle name="Obično 6 10" xfId="224" xr:uid="{00000000-0005-0000-0000-0000E1000000}"/>
    <cellStyle name="Obično 6 2" xfId="225" xr:uid="{00000000-0005-0000-0000-0000E2000000}"/>
    <cellStyle name="Obično 6 3" xfId="226" xr:uid="{00000000-0005-0000-0000-0000E3000000}"/>
    <cellStyle name="Obično 7 2" xfId="227" xr:uid="{00000000-0005-0000-0000-0000E4000000}"/>
    <cellStyle name="Obično 7 3" xfId="228" xr:uid="{00000000-0005-0000-0000-0000E5000000}"/>
    <cellStyle name="Obično 8 2" xfId="229" xr:uid="{00000000-0005-0000-0000-0000E6000000}"/>
    <cellStyle name="Obično 9 2" xfId="230" xr:uid="{00000000-0005-0000-0000-0000E7000000}"/>
    <cellStyle name="Obično 9 3" xfId="231" xr:uid="{00000000-0005-0000-0000-0000E8000000}"/>
    <cellStyle name="Obično 9 7" xfId="232" xr:uid="{00000000-0005-0000-0000-0000E9000000}"/>
    <cellStyle name="Obično_ETD2009_997_Materada_TROSKO_TENDER_A 2" xfId="305" xr:uid="{2C36888C-A05E-4E9E-B53D-A43544A185D3}"/>
    <cellStyle name="Percent 2" xfId="233" xr:uid="{00000000-0005-0000-0000-0000EB000000}"/>
    <cellStyle name="Postotak 2 2" xfId="234" xr:uid="{00000000-0005-0000-0000-0000EC000000}"/>
    <cellStyle name="Postotak 2 3" xfId="235" xr:uid="{00000000-0005-0000-0000-0000ED000000}"/>
    <cellStyle name="Povezana ćelija 2" xfId="236" xr:uid="{00000000-0005-0000-0000-0000EE000000}"/>
    <cellStyle name="Povezana ćelija 2 2" xfId="237" xr:uid="{00000000-0005-0000-0000-0000EF000000}"/>
    <cellStyle name="PREDG" xfId="238" xr:uid="{00000000-0005-0000-0000-0000F0000000}"/>
    <cellStyle name="Provjera ćelije 2" xfId="239" xr:uid="{00000000-0005-0000-0000-0000F1000000}"/>
    <cellStyle name="REKAPITULACIJA" xfId="240" xr:uid="{00000000-0005-0000-0000-0000F2000000}"/>
    <cellStyle name="Stil 1" xfId="241" xr:uid="{00000000-0005-0000-0000-0000F3000000}"/>
    <cellStyle name="Style 1" xfId="242" xr:uid="{00000000-0005-0000-0000-0000F4000000}"/>
    <cellStyle name="Tekst objašnjenja 2" xfId="243" xr:uid="{00000000-0005-0000-0000-0000F5000000}"/>
    <cellStyle name="Tekst upozorenja 2" xfId="244" xr:uid="{00000000-0005-0000-0000-0000F6000000}"/>
    <cellStyle name="Total" xfId="245" xr:uid="{00000000-0005-0000-0000-0000F7000000}"/>
    <cellStyle name="Troškovnik" xfId="246" xr:uid="{00000000-0005-0000-0000-0000F8000000}"/>
    <cellStyle name="Ukupni zbroj 2" xfId="247" xr:uid="{00000000-0005-0000-0000-0000F9000000}"/>
    <cellStyle name="Ukupni zbroj 2 2" xfId="248" xr:uid="{00000000-0005-0000-0000-0000FA000000}"/>
    <cellStyle name="Unos 2" xfId="249" xr:uid="{00000000-0005-0000-0000-0000FB000000}"/>
    <cellStyle name="Unos 2 2" xfId="250" xr:uid="{00000000-0005-0000-0000-0000FC000000}"/>
    <cellStyle name="Valuta 2 2" xfId="251" xr:uid="{00000000-0005-0000-0000-0000FD000000}"/>
    <cellStyle name="Valuta 2 2 2" xfId="252" xr:uid="{00000000-0005-0000-0000-0000FE000000}"/>
    <cellStyle name="Valuta 2 2 2 2" xfId="308" xr:uid="{E4A0F1D3-4D15-443A-821C-09DA320849CA}"/>
    <cellStyle name="Valuta 2 2 2 2 2" xfId="341" xr:uid="{0120703C-6E40-4550-A6D7-4466721DD8E2}"/>
    <cellStyle name="Valuta 2 2 2 3" xfId="309" xr:uid="{25A3F560-0C00-4FCD-90B7-0768E9B88240}"/>
    <cellStyle name="Valuta 2 2 2 3 2" xfId="342" xr:uid="{9CDC3E88-1A01-43E5-93DE-840A93E7C450}"/>
    <cellStyle name="Valuta 2 2 2 4" xfId="307" xr:uid="{6BAEB453-6427-4987-80FE-A49F6E36A1DA}"/>
    <cellStyle name="Valuta 2 2 2 5" xfId="340" xr:uid="{35E863E5-089F-4FB9-8EA8-8E15B9A3BC4B}"/>
    <cellStyle name="Valuta 2 2 3" xfId="310" xr:uid="{E194CDFD-D277-4628-9B94-726C9957AB5B}"/>
    <cellStyle name="Valuta 2 2 3 2" xfId="343" xr:uid="{DA406E59-CECD-4E9D-8059-EF48AF8B5DEA}"/>
    <cellStyle name="Valuta 2 2 4" xfId="311" xr:uid="{BB76D76C-3017-4BE7-B59E-569D4A212691}"/>
    <cellStyle name="Valuta 2 2 4 2" xfId="344" xr:uid="{FD14DE6B-283D-43EA-B1B4-6D458747B8AE}"/>
    <cellStyle name="Valuta 2 2 5" xfId="306" xr:uid="{A6EA197F-E357-4AFB-901C-EB5CC28C53C0}"/>
    <cellStyle name="Valuta 2 2 6" xfId="339" xr:uid="{544249F9-E183-4E0E-928A-778A18275792}"/>
    <cellStyle name="Valuta 2 3" xfId="253" xr:uid="{00000000-0005-0000-0000-0000FF000000}"/>
    <cellStyle name="Valuta 2 3 2" xfId="254" xr:uid="{00000000-0005-0000-0000-000000010000}"/>
    <cellStyle name="Valuta 2 3 2 2" xfId="314" xr:uid="{B9011E1A-D61C-438C-8005-9CB9B8EE109A}"/>
    <cellStyle name="Valuta 2 3 2 2 2" xfId="347" xr:uid="{A1EEB43E-3754-4F11-8335-DD8E28E5685C}"/>
    <cellStyle name="Valuta 2 3 2 3" xfId="315" xr:uid="{FA0891BA-E189-47C0-B944-3E0F30B59FF5}"/>
    <cellStyle name="Valuta 2 3 2 3 2" xfId="348" xr:uid="{5261D87D-CE92-43A9-8644-C8142173AA23}"/>
    <cellStyle name="Valuta 2 3 2 4" xfId="313" xr:uid="{AD6CDCC0-2365-4290-BE90-28FB4B2BE7ED}"/>
    <cellStyle name="Valuta 2 3 2 5" xfId="346" xr:uid="{681EB0A6-BB8A-47DF-8DFE-BF5CEE54CDD8}"/>
    <cellStyle name="Valuta 2 3 3" xfId="316" xr:uid="{9FB4C5CB-3534-46C6-9F59-9C273290E35D}"/>
    <cellStyle name="Valuta 2 3 3 2" xfId="349" xr:uid="{69F4C9CA-9CA6-4B88-9D62-2D4B072312E6}"/>
    <cellStyle name="Valuta 2 3 4" xfId="317" xr:uid="{18EC3B73-015F-4888-80A5-81C061839144}"/>
    <cellStyle name="Valuta 2 3 4 2" xfId="350" xr:uid="{9D45C6A6-158D-4FF3-87FC-BE50A37B2370}"/>
    <cellStyle name="Valuta 2 3 5" xfId="312" xr:uid="{DD824AB5-CFC6-4D09-A9A3-54CB25934CA8}"/>
    <cellStyle name="Valuta 2 3 6" xfId="345" xr:uid="{45C3A198-8E5F-4B4A-9F3B-9D7535341C9F}"/>
    <cellStyle name="Zarez" xfId="255" builtinId="3"/>
    <cellStyle name="Zarez 2" xfId="256" xr:uid="{00000000-0005-0000-0000-000002010000}"/>
    <cellStyle name="Zarez 2 2" xfId="257" xr:uid="{00000000-0005-0000-0000-000003010000}"/>
    <cellStyle name="Zarez 2 3" xfId="258" xr:uid="{00000000-0005-0000-0000-000004010000}"/>
    <cellStyle name="Zarez 2 4" xfId="259" xr:uid="{00000000-0005-0000-0000-000005010000}"/>
    <cellStyle name="Zarez 3 10" xfId="260" xr:uid="{00000000-0005-0000-0000-000006010000}"/>
    <cellStyle name="Zarez 5 3 8" xfId="261" xr:uid="{00000000-0005-0000-0000-00000701000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34</xdr:row>
      <xdr:rowOff>28575</xdr:rowOff>
    </xdr:from>
    <xdr:to>
      <xdr:col>4</xdr:col>
      <xdr:colOff>815837</xdr:colOff>
      <xdr:row>34</xdr:row>
      <xdr:rowOff>733667</xdr:rowOff>
    </xdr:to>
    <xdr:pic>
      <xdr:nvPicPr>
        <xdr:cNvPr id="2" name="Slika 1">
          <a:extLst>
            <a:ext uri="{FF2B5EF4-FFF2-40B4-BE49-F238E27FC236}">
              <a16:creationId xmlns:a16="http://schemas.microsoft.com/office/drawing/2014/main" id="{53383BF4-4794-40A2-914F-8127C9F57B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8683901"/>
          <a:ext cx="5678971" cy="705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0</xdr:rowOff>
    </xdr:from>
    <xdr:ext cx="28854" cy="132665"/>
    <xdr:sp macro="" textlink="">
      <xdr:nvSpPr>
        <xdr:cNvPr id="2" name="Rectangle 238">
          <a:extLst>
            <a:ext uri="{FF2B5EF4-FFF2-40B4-BE49-F238E27FC236}">
              <a16:creationId xmlns:a16="http://schemas.microsoft.com/office/drawing/2014/main" id="{2DE16628-ACA0-8FF9-5042-235B578921A3}"/>
            </a:ext>
          </a:extLst>
        </xdr:cNvPr>
        <xdr:cNvSpPr>
          <a:spLocks noChangeArrowheads="1"/>
        </xdr:cNvSpPr>
      </xdr:nvSpPr>
      <xdr:spPr bwMode="auto">
        <a:xfrm>
          <a:off x="624168"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3" name="Rectangle 249">
          <a:extLst>
            <a:ext uri="{FF2B5EF4-FFF2-40B4-BE49-F238E27FC236}">
              <a16:creationId xmlns:a16="http://schemas.microsoft.com/office/drawing/2014/main" id="{81B2EBC1-9D0B-D893-6FA6-730370F7E458}"/>
            </a:ext>
          </a:extLst>
        </xdr:cNvPr>
        <xdr:cNvSpPr>
          <a:spLocks noChangeArrowheads="1"/>
        </xdr:cNvSpPr>
      </xdr:nvSpPr>
      <xdr:spPr bwMode="auto">
        <a:xfrm>
          <a:off x="624168"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4" name="Rectangle 251">
          <a:extLst>
            <a:ext uri="{FF2B5EF4-FFF2-40B4-BE49-F238E27FC236}">
              <a16:creationId xmlns:a16="http://schemas.microsoft.com/office/drawing/2014/main" id="{6C81FDDE-FA2C-DD92-1DFB-5EB16AFE6D2C}"/>
            </a:ext>
          </a:extLst>
        </xdr:cNvPr>
        <xdr:cNvSpPr>
          <a:spLocks noChangeArrowheads="1"/>
        </xdr:cNvSpPr>
      </xdr:nvSpPr>
      <xdr:spPr bwMode="auto">
        <a:xfrm>
          <a:off x="624168"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5" name="Rectangle 238">
          <a:extLst>
            <a:ext uri="{FF2B5EF4-FFF2-40B4-BE49-F238E27FC236}">
              <a16:creationId xmlns:a16="http://schemas.microsoft.com/office/drawing/2014/main" id="{FB4125F5-432C-B502-B234-45C91AF0F6AF}"/>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6" name="Rectangle 249">
          <a:extLst>
            <a:ext uri="{FF2B5EF4-FFF2-40B4-BE49-F238E27FC236}">
              <a16:creationId xmlns:a16="http://schemas.microsoft.com/office/drawing/2014/main" id="{39E44227-83F1-43CA-2FC0-281DE2199B3A}"/>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7" name="Rectangle 251">
          <a:extLst>
            <a:ext uri="{FF2B5EF4-FFF2-40B4-BE49-F238E27FC236}">
              <a16:creationId xmlns:a16="http://schemas.microsoft.com/office/drawing/2014/main" id="{56F41BFE-00B3-BAC7-35B3-DD929E030757}"/>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9" name="Rectangle 238">
          <a:extLst>
            <a:ext uri="{FF2B5EF4-FFF2-40B4-BE49-F238E27FC236}">
              <a16:creationId xmlns:a16="http://schemas.microsoft.com/office/drawing/2014/main" id="{8A963479-19F3-7631-EC33-5434000D7111}"/>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0" name="Rectangle 249">
          <a:extLst>
            <a:ext uri="{FF2B5EF4-FFF2-40B4-BE49-F238E27FC236}">
              <a16:creationId xmlns:a16="http://schemas.microsoft.com/office/drawing/2014/main" id="{1398D5CC-6ABE-E879-DBEC-9BBECBED305D}"/>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1" name="Rectangle 251">
          <a:extLst>
            <a:ext uri="{FF2B5EF4-FFF2-40B4-BE49-F238E27FC236}">
              <a16:creationId xmlns:a16="http://schemas.microsoft.com/office/drawing/2014/main" id="{7F5AF498-1D65-D1D4-EF99-3A0B464FC142}"/>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2" name="Rectangle 238">
          <a:extLst>
            <a:ext uri="{FF2B5EF4-FFF2-40B4-BE49-F238E27FC236}">
              <a16:creationId xmlns:a16="http://schemas.microsoft.com/office/drawing/2014/main" id="{58589CA7-4809-D891-EEF4-70D57B8EC971}"/>
            </a:ext>
          </a:extLst>
        </xdr:cNvPr>
        <xdr:cNvSpPr>
          <a:spLocks noChangeArrowheads="1"/>
        </xdr:cNvSpPr>
      </xdr:nvSpPr>
      <xdr:spPr bwMode="auto">
        <a:xfrm>
          <a:off x="624168"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3" name="Rectangle 249">
          <a:extLst>
            <a:ext uri="{FF2B5EF4-FFF2-40B4-BE49-F238E27FC236}">
              <a16:creationId xmlns:a16="http://schemas.microsoft.com/office/drawing/2014/main" id="{0FD03C2C-B250-19DC-09EF-01FD83284220}"/>
            </a:ext>
          </a:extLst>
        </xdr:cNvPr>
        <xdr:cNvSpPr>
          <a:spLocks noChangeArrowheads="1"/>
        </xdr:cNvSpPr>
      </xdr:nvSpPr>
      <xdr:spPr bwMode="auto">
        <a:xfrm>
          <a:off x="624168"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4" name="Rectangle 251">
          <a:extLst>
            <a:ext uri="{FF2B5EF4-FFF2-40B4-BE49-F238E27FC236}">
              <a16:creationId xmlns:a16="http://schemas.microsoft.com/office/drawing/2014/main" id="{E06D2D31-54F0-6891-2604-EF8E23887BA5}"/>
            </a:ext>
          </a:extLst>
        </xdr:cNvPr>
        <xdr:cNvSpPr>
          <a:spLocks noChangeArrowheads="1"/>
        </xdr:cNvSpPr>
      </xdr:nvSpPr>
      <xdr:spPr bwMode="auto">
        <a:xfrm>
          <a:off x="624168"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5" name="Rectangle 238">
          <a:extLst>
            <a:ext uri="{FF2B5EF4-FFF2-40B4-BE49-F238E27FC236}">
              <a16:creationId xmlns:a16="http://schemas.microsoft.com/office/drawing/2014/main" id="{56D17B63-BE16-957F-E8C3-46831F1473A6}"/>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6" name="Rectangle 249">
          <a:extLst>
            <a:ext uri="{FF2B5EF4-FFF2-40B4-BE49-F238E27FC236}">
              <a16:creationId xmlns:a16="http://schemas.microsoft.com/office/drawing/2014/main" id="{AEED1AFA-AD3F-553E-3EDD-952372418272}"/>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7" name="Rectangle 251">
          <a:extLst>
            <a:ext uri="{FF2B5EF4-FFF2-40B4-BE49-F238E27FC236}">
              <a16:creationId xmlns:a16="http://schemas.microsoft.com/office/drawing/2014/main" id="{5EA2F160-6AE5-72CE-3D2F-8DB16160DD81}"/>
            </a:ext>
          </a:extLst>
        </xdr:cNvPr>
        <xdr:cNvSpPr>
          <a:spLocks noChangeArrowheads="1"/>
        </xdr:cNvSpPr>
      </xdr:nvSpPr>
      <xdr:spPr bwMode="auto">
        <a:xfrm>
          <a:off x="624168" y="519953"/>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8" name="Rectangle 238">
          <a:extLst>
            <a:ext uri="{FF2B5EF4-FFF2-40B4-BE49-F238E27FC236}">
              <a16:creationId xmlns:a16="http://schemas.microsoft.com/office/drawing/2014/main" id="{2E0E2363-D9C8-47E9-B703-032D08D99D49}"/>
            </a:ext>
          </a:extLst>
        </xdr:cNvPr>
        <xdr:cNvSpPr>
          <a:spLocks noChangeArrowheads="1"/>
        </xdr:cNvSpPr>
      </xdr:nvSpPr>
      <xdr:spPr bwMode="auto">
        <a:xfrm>
          <a:off x="361950"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8" name="Rectangle 249">
          <a:extLst>
            <a:ext uri="{FF2B5EF4-FFF2-40B4-BE49-F238E27FC236}">
              <a16:creationId xmlns:a16="http://schemas.microsoft.com/office/drawing/2014/main" id="{07C6B76C-9E14-4A7B-8F52-C86D6FC04060}"/>
            </a:ext>
          </a:extLst>
        </xdr:cNvPr>
        <xdr:cNvSpPr>
          <a:spLocks noChangeArrowheads="1"/>
        </xdr:cNvSpPr>
      </xdr:nvSpPr>
      <xdr:spPr bwMode="auto">
        <a:xfrm>
          <a:off x="361950"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19" name="Rectangle 251">
          <a:extLst>
            <a:ext uri="{FF2B5EF4-FFF2-40B4-BE49-F238E27FC236}">
              <a16:creationId xmlns:a16="http://schemas.microsoft.com/office/drawing/2014/main" id="{FEEB3156-22A6-4AD8-BE9A-B40D2732B0BB}"/>
            </a:ext>
          </a:extLst>
        </xdr:cNvPr>
        <xdr:cNvSpPr>
          <a:spLocks noChangeArrowheads="1"/>
        </xdr:cNvSpPr>
      </xdr:nvSpPr>
      <xdr:spPr bwMode="auto">
        <a:xfrm>
          <a:off x="361950" y="381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20" name="Rectangle 238">
          <a:extLst>
            <a:ext uri="{FF2B5EF4-FFF2-40B4-BE49-F238E27FC236}">
              <a16:creationId xmlns:a16="http://schemas.microsoft.com/office/drawing/2014/main" id="{07F9D5DF-8652-4412-986E-2E488BFFB4B7}"/>
            </a:ext>
          </a:extLst>
        </xdr:cNvPr>
        <xdr:cNvSpPr>
          <a:spLocks noChangeArrowheads="1"/>
        </xdr:cNvSpPr>
      </xdr:nvSpPr>
      <xdr:spPr bwMode="auto">
        <a:xfrm>
          <a:off x="361950" y="3429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21" name="Rectangle 249">
          <a:extLst>
            <a:ext uri="{FF2B5EF4-FFF2-40B4-BE49-F238E27FC236}">
              <a16:creationId xmlns:a16="http://schemas.microsoft.com/office/drawing/2014/main" id="{AD696AB6-5DF0-4E37-BDF4-0C596CC6A40D}"/>
            </a:ext>
          </a:extLst>
        </xdr:cNvPr>
        <xdr:cNvSpPr>
          <a:spLocks noChangeArrowheads="1"/>
        </xdr:cNvSpPr>
      </xdr:nvSpPr>
      <xdr:spPr bwMode="auto">
        <a:xfrm>
          <a:off x="361950" y="3429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oneCellAnchor>
    <xdr:from>
      <xdr:col>1</xdr:col>
      <xdr:colOff>19050</xdr:colOff>
      <xdr:row>0</xdr:row>
      <xdr:rowOff>0</xdr:rowOff>
    </xdr:from>
    <xdr:ext cx="28854" cy="132665"/>
    <xdr:sp macro="" textlink="">
      <xdr:nvSpPr>
        <xdr:cNvPr id="22" name="Rectangle 251">
          <a:extLst>
            <a:ext uri="{FF2B5EF4-FFF2-40B4-BE49-F238E27FC236}">
              <a16:creationId xmlns:a16="http://schemas.microsoft.com/office/drawing/2014/main" id="{0D1D75B8-CD29-4654-87E6-8D199A369F3B}"/>
            </a:ext>
          </a:extLst>
        </xdr:cNvPr>
        <xdr:cNvSpPr>
          <a:spLocks noChangeArrowheads="1"/>
        </xdr:cNvSpPr>
      </xdr:nvSpPr>
      <xdr:spPr bwMode="auto">
        <a:xfrm>
          <a:off x="361950" y="342900"/>
          <a:ext cx="28854" cy="132665"/>
        </a:xfrm>
        <a:prstGeom prst="rect">
          <a:avLst/>
        </a:prstGeom>
        <a:noFill/>
        <a:ln>
          <a:noFill/>
        </a:ln>
      </xdr:spPr>
      <xdr:txBody>
        <a:bodyPr wrap="none" lIns="0" tIns="0" rIns="0" bIns="0" anchor="t" upright="1">
          <a:spAutoFit/>
        </a:bodyPr>
        <a:lstStyle/>
        <a:p>
          <a:pPr algn="l" rtl="0">
            <a:defRPr sz="1000"/>
          </a:pPr>
          <a:r>
            <a:rPr lang="hr-HR" sz="900" b="0" i="0" u="none" strike="noStrike" baseline="0">
              <a:solidFill>
                <a:srgbClr val="000000"/>
              </a:solidFill>
              <a:latin typeface="Times New Roman"/>
              <a:cs typeface="Times New Roman"/>
            </a:rPr>
            <a:t>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Business\Users\IGOR\AppData\Local\Microsoft\Windows\INetCache\Content.Outlook\GJO6B36X\Intersport_Trogir_STROJARST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arcius\d\Dokumente%20und%20Einstellungen\kdost\Lokale%20Einstellungen\Temporary%20Internet%20Files\OLK4\offen%20LIDL-Troskovnik-16-17-18-prometnice%20ograda%20i%20krajobra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RINA\share\Copy_Vujica_BEPC01_20110522\Copy_Edisk\MyDoc\Dijeljeni\DOKUMENTI%202018\OBRA&#268;UNI%20RADOVA%202018\INTERSPORT%20TROGIR\OBRA&#268;UN%20STROJARSTVO%20-%20KONA&#268;N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iskStation\Business\_Posao\Klimatizacija_grejanje_hladjenje\Kosovoprojekt\Megatrend\_Proracuni\Kosovoprojekt\Megatrend\SK1_ub_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uda"/>
      <sheetName val="Parametri i analize"/>
      <sheetName val="Izracuni"/>
    </sheetNames>
    <sheetDataSet>
      <sheetData sheetId="0" refreshError="1"/>
      <sheetData sheetId="1">
        <row r="6">
          <cell r="P6">
            <v>1</v>
          </cell>
          <cell r="Q6">
            <v>110</v>
          </cell>
          <cell r="R6">
            <v>1</v>
          </cell>
          <cell r="S6">
            <v>1</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kapitulacija"/>
      <sheetName val="16. Prometnice"/>
      <sheetName val="17. Ograda"/>
      <sheetName val="18. Krajobraz"/>
      <sheetName val="16_ Prometnice"/>
      <sheetName val="16__Prometnice"/>
      <sheetName val="17__Ograda"/>
      <sheetName val="18__Krajobraz"/>
      <sheetName val="16__Prometnice1"/>
      <sheetName val="17__Ograda1"/>
      <sheetName val="18__Krajobraz1"/>
      <sheetName val="16__Prometnice2"/>
      <sheetName val="16__Prometnice7"/>
      <sheetName val="17__Ograda4"/>
      <sheetName val="18__Krajobraz4"/>
      <sheetName val="16__Prometnice8"/>
      <sheetName val="16__Prometnice5"/>
      <sheetName val="17__Ograda3"/>
      <sheetName val="18__Krajobraz3"/>
      <sheetName val="16__Prometnice6"/>
      <sheetName val="16__Prometnice3"/>
      <sheetName val="17__Ograda2"/>
      <sheetName val="18__Krajobraz2"/>
      <sheetName val="16__Prometnice4"/>
      <sheetName val="TROŠKOVNIK"/>
      <sheetName val="16__Prometnice9"/>
      <sheetName val="17__Ograda5"/>
      <sheetName val="18__Krajobraz5"/>
      <sheetName val="16__Prometnice10"/>
      <sheetName val="soboslik"/>
      <sheetName val="elektr"/>
      <sheetName val="plin"/>
      <sheetName val="ZEMLJAN"/>
      <sheetName val="razni "/>
      <sheetName val="izolacija"/>
      <sheetName val="oprema dvor."/>
      <sheetName val="okoliš"/>
      <sheetName val="offen LIDL-Troskovnik-16-17-18-"/>
      <sheetName val="proračun"/>
      <sheetName val="V-LEVEL KRILO"/>
      <sheetName val="V-LEVEL BAZEN"/>
      <sheetName val="11 PARKING br.6.1"/>
      <sheetName val="13 ENTRY PIAZZA"/>
      <sheetName val="V LEVEL ZONA"/>
      <sheetName val="f.bazenska tehnika"/>
      <sheetName val="16__Prometnice11"/>
      <sheetName val="17__Ograda6"/>
      <sheetName val="18__Krajobraz6"/>
      <sheetName val="16__Prometnice12"/>
      <sheetName val="razni_"/>
      <sheetName val="oprema_dvor_"/>
      <sheetName val="offen_LIDL-Troskovnik-16-17-18-"/>
      <sheetName val="V-LEVEL_KRILO"/>
      <sheetName val="V-LEVEL_BAZEN"/>
      <sheetName val="11_PARKING_br_6_1"/>
      <sheetName val="13_ENTRY_PIAZZA"/>
      <sheetName val="V_LEVEL_ZONA"/>
      <sheetName val="el_sunčana_el"/>
      <sheetName val="koeficijenti"/>
      <sheetName val="proračun gubitaka"/>
      <sheetName val="elektro"/>
      <sheetName val="Faktori"/>
      <sheetName val="16__Prometnice13"/>
      <sheetName val="17__Ograda7"/>
      <sheetName val="18__Krajobraz7"/>
      <sheetName val="16__Prometnice14"/>
      <sheetName val="razni_1"/>
      <sheetName val="oprema_dvor_1"/>
      <sheetName val="offen_LIDL-Troskovnik-16-17-181"/>
      <sheetName val="V-LEVEL_KRILO1"/>
      <sheetName val="V-LEVEL_BAZEN1"/>
      <sheetName val="11_PARKING_br_6_11"/>
      <sheetName val="13_ENTRY_PIAZZA1"/>
      <sheetName val="V_LEVEL_ZONA1"/>
      <sheetName val="proračun_gubitaka"/>
      <sheetName val="POMOĆNI"/>
      <sheetName val="Parametri i analize"/>
      <sheetName val="ab"/>
      <sheetName val="zidarski"/>
      <sheetName val="Hotel kolicine"/>
      <sheetName val="16__Prometnice19"/>
      <sheetName val="17__Ograda10"/>
      <sheetName val="18__Krajobraz10"/>
      <sheetName val="16__Prometnice20"/>
      <sheetName val="razni_4"/>
      <sheetName val="oprema_dvor_4"/>
      <sheetName val="offen_LIDL-Troskovnik-16-17-184"/>
      <sheetName val="V-LEVEL_KRILO4"/>
      <sheetName val="V-LEVEL_BAZEN4"/>
      <sheetName val="11_PARKING_br_6_14"/>
      <sheetName val="13_ENTRY_PIAZZA4"/>
      <sheetName val="V_LEVEL_ZONA4"/>
      <sheetName val="16__Prometnice15"/>
      <sheetName val="17__Ograda8"/>
      <sheetName val="18__Krajobraz8"/>
      <sheetName val="16__Prometnice16"/>
      <sheetName val="razni_2"/>
      <sheetName val="oprema_dvor_2"/>
      <sheetName val="offen_LIDL-Troskovnik-16-17-182"/>
      <sheetName val="V-LEVEL_KRILO2"/>
      <sheetName val="V-LEVEL_BAZEN2"/>
      <sheetName val="11_PARKING_br_6_12"/>
      <sheetName val="13_ENTRY_PIAZZA2"/>
      <sheetName val="V_LEVEL_ZONA2"/>
      <sheetName val="16__Prometnice17"/>
      <sheetName val="17__Ograda9"/>
      <sheetName val="18__Krajobraz9"/>
      <sheetName val="16__Prometnice18"/>
      <sheetName val="razni_3"/>
      <sheetName val="oprema_dvor_3"/>
      <sheetName val="offen_LIDL-Troskovnik-16-17-183"/>
      <sheetName val="V-LEVEL_KRILO3"/>
      <sheetName val="V-LEVEL_BAZEN3"/>
      <sheetName val="11_PARKING_br_6_13"/>
      <sheetName val="13_ENTRY_PIAZZA3"/>
      <sheetName val="V_LEVEL_ZONA3"/>
      <sheetName val="i a_gradevinski radovi"/>
      <sheetName val="1_an_vik"/>
    </sheetNames>
    <sheetDataSet>
      <sheetData sheetId="0" refreshError="1"/>
      <sheetData sheetId="1" refreshError="1">
        <row r="66">
          <cell r="G66">
            <v>81489.785000000003</v>
          </cell>
        </row>
        <row r="130">
          <cell r="G130" t="str">
            <v xml:space="preserve"> </v>
          </cell>
        </row>
        <row r="277">
          <cell r="G277" t="str">
            <v xml:space="preserve"> </v>
          </cell>
        </row>
        <row r="329">
          <cell r="G329" t="str">
            <v xml:space="preserve"> </v>
          </cell>
        </row>
      </sheetData>
      <sheetData sheetId="2" refreshError="1"/>
      <sheetData sheetId="3" refreshError="1"/>
      <sheetData sheetId="4">
        <row r="66">
          <cell r="G66">
            <v>81489.785000000003</v>
          </cell>
        </row>
      </sheetData>
      <sheetData sheetId="5">
        <row r="66">
          <cell r="G66">
            <v>81489.785000000003</v>
          </cell>
        </row>
      </sheetData>
      <sheetData sheetId="6"/>
      <sheetData sheetId="7"/>
      <sheetData sheetId="8">
        <row r="66">
          <cell r="G66">
            <v>81489.785000000003</v>
          </cell>
        </row>
      </sheetData>
      <sheetData sheetId="9"/>
      <sheetData sheetId="10">
        <row r="66">
          <cell r="G66">
            <v>81489.785000000003</v>
          </cell>
        </row>
      </sheetData>
      <sheetData sheetId="11">
        <row r="66">
          <cell r="G66">
            <v>81489.785000000003</v>
          </cell>
        </row>
      </sheetData>
      <sheetData sheetId="12">
        <row r="66">
          <cell r="G66">
            <v>81489.785000000003</v>
          </cell>
        </row>
      </sheetData>
      <sheetData sheetId="13">
        <row r="66">
          <cell r="G66">
            <v>81489.785000000003</v>
          </cell>
        </row>
      </sheetData>
      <sheetData sheetId="14">
        <row r="66">
          <cell r="G66">
            <v>81489.785000000003</v>
          </cell>
        </row>
      </sheetData>
      <sheetData sheetId="15">
        <row r="66">
          <cell r="G66">
            <v>81489.785000000003</v>
          </cell>
        </row>
      </sheetData>
      <sheetData sheetId="16">
        <row r="66">
          <cell r="G66">
            <v>81489.785000000003</v>
          </cell>
        </row>
      </sheetData>
      <sheetData sheetId="17">
        <row r="66">
          <cell r="G66">
            <v>81489.785000000003</v>
          </cell>
        </row>
      </sheetData>
      <sheetData sheetId="18">
        <row r="66">
          <cell r="G66">
            <v>81489.785000000003</v>
          </cell>
        </row>
      </sheetData>
      <sheetData sheetId="19">
        <row r="66">
          <cell r="G66">
            <v>81489.785000000003</v>
          </cell>
        </row>
      </sheetData>
      <sheetData sheetId="20">
        <row r="66">
          <cell r="G66">
            <v>81489.785000000003</v>
          </cell>
        </row>
      </sheetData>
      <sheetData sheetId="21">
        <row r="66">
          <cell r="G66">
            <v>81489.785000000003</v>
          </cell>
        </row>
      </sheetData>
      <sheetData sheetId="22">
        <row r="66">
          <cell r="G66">
            <v>81489.785000000003</v>
          </cell>
        </row>
      </sheetData>
      <sheetData sheetId="23" refreshError="1"/>
      <sheetData sheetId="24" refreshError="1"/>
      <sheetData sheetId="25">
        <row r="66">
          <cell r="G66">
            <v>81489.785000000003</v>
          </cell>
        </row>
      </sheetData>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ow r="66">
          <cell r="G66">
            <v>81489.785000000003</v>
          </cell>
        </row>
      </sheetData>
      <sheetData sheetId="40"/>
      <sheetData sheetId="41">
        <row r="66">
          <cell r="G66">
            <v>81489.785000000003</v>
          </cell>
        </row>
      </sheetData>
      <sheetData sheetId="42">
        <row r="66">
          <cell r="G66">
            <v>81489.785000000003</v>
          </cell>
        </row>
      </sheetData>
      <sheetData sheetId="43">
        <row r="66">
          <cell r="G66">
            <v>81489.785000000003</v>
          </cell>
        </row>
      </sheetData>
      <sheetData sheetId="44" refreshError="1"/>
      <sheetData sheetId="45">
        <row r="66">
          <cell r="G66">
            <v>81489.785000000003</v>
          </cell>
        </row>
      </sheetData>
      <sheetData sheetId="46">
        <row r="66">
          <cell r="G66">
            <v>81489.785000000003</v>
          </cell>
        </row>
      </sheetData>
      <sheetData sheetId="47">
        <row r="66">
          <cell r="G66">
            <v>81489.785000000003</v>
          </cell>
        </row>
      </sheetData>
      <sheetData sheetId="48">
        <row r="66">
          <cell r="G66">
            <v>81489.785000000003</v>
          </cell>
        </row>
      </sheetData>
      <sheetData sheetId="49">
        <row r="66">
          <cell r="G66">
            <v>81489.785000000003</v>
          </cell>
        </row>
      </sheetData>
      <sheetData sheetId="50">
        <row r="66">
          <cell r="G66">
            <v>81489.785000000003</v>
          </cell>
        </row>
      </sheetData>
      <sheetData sheetId="51">
        <row r="66">
          <cell r="G66">
            <v>81489.785000000003</v>
          </cell>
        </row>
      </sheetData>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ow r="66">
          <cell r="G66">
            <v>81489.785000000003</v>
          </cell>
        </row>
      </sheetData>
      <sheetData sheetId="63">
        <row r="66">
          <cell r="G66">
            <v>81489.785000000003</v>
          </cell>
        </row>
      </sheetData>
      <sheetData sheetId="64">
        <row r="66">
          <cell r="G66">
            <v>81489.785000000003</v>
          </cell>
        </row>
      </sheetData>
      <sheetData sheetId="65">
        <row r="66">
          <cell r="G66">
            <v>81489.785000000003</v>
          </cell>
        </row>
      </sheetData>
      <sheetData sheetId="66">
        <row r="66">
          <cell r="G66">
            <v>81489.785000000003</v>
          </cell>
        </row>
      </sheetData>
      <sheetData sheetId="67">
        <row r="66">
          <cell r="G66">
            <v>81489.785000000003</v>
          </cell>
        </row>
      </sheetData>
      <sheetData sheetId="68"/>
      <sheetData sheetId="69"/>
      <sheetData sheetId="70"/>
      <sheetData sheetId="71"/>
      <sheetData sheetId="72"/>
      <sheetData sheetId="73"/>
      <sheetData sheetId="74"/>
      <sheetData sheetId="75" refreshError="1"/>
      <sheetData sheetId="76" refreshError="1"/>
      <sheetData sheetId="77" refreshError="1"/>
      <sheetData sheetId="78" refreshError="1"/>
      <sheetData sheetId="79" refreshError="1"/>
      <sheetData sheetId="80">
        <row r="66">
          <cell r="G66">
            <v>81489.785000000003</v>
          </cell>
        </row>
      </sheetData>
      <sheetData sheetId="81"/>
      <sheetData sheetId="82"/>
      <sheetData sheetId="83"/>
      <sheetData sheetId="84"/>
      <sheetData sheetId="85"/>
      <sheetData sheetId="86"/>
      <sheetData sheetId="87"/>
      <sheetData sheetId="88"/>
      <sheetData sheetId="89"/>
      <sheetData sheetId="90"/>
      <sheetData sheetId="91"/>
      <sheetData sheetId="92">
        <row r="66">
          <cell r="G66">
            <v>81489.785000000003</v>
          </cell>
        </row>
      </sheetData>
      <sheetData sheetId="93"/>
      <sheetData sheetId="94"/>
      <sheetData sheetId="95"/>
      <sheetData sheetId="96"/>
      <sheetData sheetId="97"/>
      <sheetData sheetId="98"/>
      <sheetData sheetId="99"/>
      <sheetData sheetId="100"/>
      <sheetData sheetId="101"/>
      <sheetData sheetId="102"/>
      <sheetData sheetId="103"/>
      <sheetData sheetId="104">
        <row r="66">
          <cell r="G66">
            <v>81489.785000000003</v>
          </cell>
        </row>
      </sheetData>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uda"/>
      <sheetName val="Parametri i analize"/>
      <sheetName val="Izracuni"/>
      <sheetName val="16. Prometnice"/>
    </sheetNames>
    <sheetDataSet>
      <sheetData sheetId="0"/>
      <sheetData sheetId="1">
        <row r="6">
          <cell r="Q6">
            <v>110</v>
          </cell>
        </row>
      </sheetData>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utstvo"/>
      <sheetName val="Opsti podaci"/>
      <sheetName val="Proracun vazd. kanala"/>
      <sheetName val="Odnosi povrsina preseka"/>
      <sheetName val="Fiz.osobine vazduha"/>
      <sheetName val="Hrapavost"/>
      <sheetName val="Proracun kanala"/>
    </sheetNames>
    <sheetDataSet>
      <sheetData sheetId="0" refreshError="1"/>
      <sheetData sheetId="1" refreshError="1"/>
      <sheetData sheetId="2" refreshError="1"/>
      <sheetData sheetId="3" refreshError="1"/>
      <sheetData sheetId="4" refreshError="1">
        <row r="6">
          <cell r="A6">
            <v>-50</v>
          </cell>
          <cell r="B6">
            <v>1.5840000000000001</v>
          </cell>
          <cell r="C6">
            <v>1.0129999999999999</v>
          </cell>
          <cell r="D6">
            <v>2.04</v>
          </cell>
          <cell r="E6">
            <v>12.7</v>
          </cell>
          <cell r="F6">
            <v>14.6</v>
          </cell>
          <cell r="G6">
            <v>9.23</v>
          </cell>
          <cell r="H6">
            <v>0.72799999999999998</v>
          </cell>
        </row>
        <row r="7">
          <cell r="A7">
            <v>-40</v>
          </cell>
          <cell r="B7">
            <v>1.5149999999999999</v>
          </cell>
          <cell r="C7">
            <v>1.0129999999999999</v>
          </cell>
          <cell r="D7">
            <v>2.12</v>
          </cell>
          <cell r="E7">
            <v>13.8</v>
          </cell>
          <cell r="F7">
            <v>15.2</v>
          </cell>
          <cell r="G7">
            <v>10.039999999999999</v>
          </cell>
          <cell r="H7">
            <v>0.72799999999999998</v>
          </cell>
        </row>
        <row r="8">
          <cell r="A8">
            <v>-30</v>
          </cell>
          <cell r="B8">
            <v>1.4530000000000001</v>
          </cell>
          <cell r="C8">
            <v>1.0129999999999999</v>
          </cell>
          <cell r="D8">
            <v>2.2000000000000002</v>
          </cell>
          <cell r="E8">
            <v>14.9</v>
          </cell>
          <cell r="F8">
            <v>15.7</v>
          </cell>
          <cell r="G8">
            <v>10.8</v>
          </cell>
          <cell r="H8">
            <v>0.72299999999999998</v>
          </cell>
        </row>
        <row r="9">
          <cell r="A9">
            <v>-20</v>
          </cell>
          <cell r="B9">
            <v>1.395</v>
          </cell>
          <cell r="C9">
            <v>1.0089999999999999</v>
          </cell>
          <cell r="D9">
            <v>2.2799999999999998</v>
          </cell>
          <cell r="E9">
            <v>16.2</v>
          </cell>
          <cell r="F9">
            <v>16.2</v>
          </cell>
          <cell r="G9">
            <v>12.79</v>
          </cell>
          <cell r="H9">
            <v>0.71599999999999997</v>
          </cell>
        </row>
        <row r="10">
          <cell r="A10">
            <v>-10</v>
          </cell>
          <cell r="B10">
            <v>1.3420000000000001</v>
          </cell>
          <cell r="C10">
            <v>1.0089999999999999</v>
          </cell>
          <cell r="D10">
            <v>2.36</v>
          </cell>
          <cell r="E10">
            <v>17.399999999999999</v>
          </cell>
          <cell r="F10">
            <v>16.7</v>
          </cell>
          <cell r="G10">
            <v>12.43</v>
          </cell>
          <cell r="H10">
            <v>0.71199999999999997</v>
          </cell>
        </row>
        <row r="11">
          <cell r="A11">
            <v>0</v>
          </cell>
          <cell r="B11">
            <v>1.2929999999999999</v>
          </cell>
          <cell r="C11">
            <v>1.0049999999999999</v>
          </cell>
          <cell r="D11">
            <v>2.44</v>
          </cell>
          <cell r="E11">
            <v>18.8</v>
          </cell>
          <cell r="F11">
            <v>17.2</v>
          </cell>
          <cell r="G11">
            <v>13.28</v>
          </cell>
          <cell r="H11">
            <v>0.70699999999999996</v>
          </cell>
        </row>
        <row r="12">
          <cell r="A12">
            <v>10</v>
          </cell>
          <cell r="B12">
            <v>1.2470000000000001</v>
          </cell>
          <cell r="C12">
            <v>1.0049999999999999</v>
          </cell>
          <cell r="D12">
            <v>2.5099999999999998</v>
          </cell>
          <cell r="E12">
            <v>20</v>
          </cell>
          <cell r="F12">
            <v>17.600000000000001</v>
          </cell>
          <cell r="G12">
            <v>14.16</v>
          </cell>
          <cell r="H12">
            <v>0.70499999999999996</v>
          </cell>
        </row>
        <row r="13">
          <cell r="A13">
            <v>20</v>
          </cell>
          <cell r="B13">
            <v>1.2050000000000001</v>
          </cell>
          <cell r="C13">
            <v>1.0049999999999999</v>
          </cell>
          <cell r="D13">
            <v>2.59</v>
          </cell>
          <cell r="E13">
            <v>21.4</v>
          </cell>
          <cell r="F13">
            <v>18.100000000000001</v>
          </cell>
          <cell r="G13">
            <v>15.06</v>
          </cell>
          <cell r="H13">
            <v>0.70299999999999996</v>
          </cell>
        </row>
        <row r="14">
          <cell r="A14">
            <v>30</v>
          </cell>
          <cell r="B14">
            <v>1.165</v>
          </cell>
          <cell r="C14">
            <v>1.0049999999999999</v>
          </cell>
          <cell r="D14">
            <v>2.67</v>
          </cell>
          <cell r="E14">
            <v>22.9</v>
          </cell>
          <cell r="F14">
            <v>18.600000000000001</v>
          </cell>
          <cell r="G14">
            <v>16</v>
          </cell>
          <cell r="H14">
            <v>0.70099999999999996</v>
          </cell>
        </row>
        <row r="15">
          <cell r="A15">
            <v>40</v>
          </cell>
          <cell r="B15">
            <v>1.1279999999999999</v>
          </cell>
          <cell r="C15">
            <v>1.0049999999999999</v>
          </cell>
          <cell r="D15">
            <v>2.76</v>
          </cell>
          <cell r="E15">
            <v>24.3</v>
          </cell>
          <cell r="F15">
            <v>19.100000000000001</v>
          </cell>
          <cell r="G15">
            <v>16.96</v>
          </cell>
          <cell r="H15">
            <v>0.69899999999999995</v>
          </cell>
        </row>
        <row r="16">
          <cell r="A16">
            <v>50</v>
          </cell>
          <cell r="B16">
            <v>1.093</v>
          </cell>
          <cell r="C16">
            <v>1.0049999999999999</v>
          </cell>
          <cell r="D16">
            <v>2.83</v>
          </cell>
          <cell r="E16">
            <v>25.7</v>
          </cell>
          <cell r="F16">
            <v>19.600000000000001</v>
          </cell>
          <cell r="G16">
            <v>17.95</v>
          </cell>
          <cell r="H16">
            <v>0.69799999999999995</v>
          </cell>
        </row>
        <row r="17">
          <cell r="A17">
            <v>60</v>
          </cell>
          <cell r="B17">
            <v>1.06</v>
          </cell>
          <cell r="C17">
            <v>1.0049999999999999</v>
          </cell>
          <cell r="D17">
            <v>2.9</v>
          </cell>
          <cell r="E17">
            <v>27.2</v>
          </cell>
          <cell r="F17">
            <v>20.100000000000001</v>
          </cell>
          <cell r="G17">
            <v>18.97</v>
          </cell>
          <cell r="H17">
            <v>0.69599999999999995</v>
          </cell>
        </row>
        <row r="18">
          <cell r="A18">
            <v>70</v>
          </cell>
          <cell r="B18">
            <v>1.0289999999999999</v>
          </cell>
          <cell r="C18">
            <v>1.0089999999999999</v>
          </cell>
          <cell r="D18">
            <v>2.96</v>
          </cell>
          <cell r="E18">
            <v>28.6</v>
          </cell>
          <cell r="F18">
            <v>20.6</v>
          </cell>
          <cell r="G18">
            <v>20.02</v>
          </cell>
          <cell r="H18">
            <v>0.69399999999999995</v>
          </cell>
        </row>
        <row r="19">
          <cell r="A19">
            <v>80</v>
          </cell>
          <cell r="B19">
            <v>1</v>
          </cell>
          <cell r="C19">
            <v>1.0089999999999999</v>
          </cell>
          <cell r="D19">
            <v>3.05</v>
          </cell>
          <cell r="E19">
            <v>30.2</v>
          </cell>
          <cell r="F19">
            <v>21.1</v>
          </cell>
          <cell r="G19">
            <v>21.09</v>
          </cell>
          <cell r="H19">
            <v>0.69199999999999995</v>
          </cell>
        </row>
        <row r="20">
          <cell r="A20">
            <v>90</v>
          </cell>
          <cell r="B20">
            <v>0.97199999999999998</v>
          </cell>
          <cell r="C20">
            <v>1.0089999999999999</v>
          </cell>
          <cell r="D20">
            <v>3.13</v>
          </cell>
          <cell r="E20">
            <v>31.9</v>
          </cell>
          <cell r="F20">
            <v>21.5</v>
          </cell>
          <cell r="G20">
            <v>22.1</v>
          </cell>
          <cell r="H20">
            <v>0.69</v>
          </cell>
        </row>
        <row r="21">
          <cell r="A21">
            <v>100</v>
          </cell>
          <cell r="B21">
            <v>0.94599999999999995</v>
          </cell>
          <cell r="C21">
            <v>1.0089999999999999</v>
          </cell>
          <cell r="D21">
            <v>3.21</v>
          </cell>
          <cell r="E21">
            <v>33.6</v>
          </cell>
          <cell r="F21">
            <v>21.9</v>
          </cell>
          <cell r="G21">
            <v>23.13</v>
          </cell>
          <cell r="H21">
            <v>0.68799999999999994</v>
          </cell>
        </row>
        <row r="22">
          <cell r="A22">
            <v>120</v>
          </cell>
          <cell r="B22">
            <v>0.89800000000000002</v>
          </cell>
          <cell r="C22">
            <v>1.0089999999999999</v>
          </cell>
          <cell r="D22">
            <v>3.34</v>
          </cell>
          <cell r="E22">
            <v>36.799999999999997</v>
          </cell>
          <cell r="F22">
            <v>22.8</v>
          </cell>
          <cell r="G22">
            <v>25.45</v>
          </cell>
          <cell r="H22">
            <v>0.68600000000000005</v>
          </cell>
        </row>
        <row r="23">
          <cell r="A23">
            <v>140</v>
          </cell>
          <cell r="B23">
            <v>0.85399999999999998</v>
          </cell>
          <cell r="C23">
            <v>1.0129999999999999</v>
          </cell>
          <cell r="D23">
            <v>3.49</v>
          </cell>
          <cell r="E23">
            <v>40.299999999999997</v>
          </cell>
          <cell r="F23">
            <v>23.7</v>
          </cell>
          <cell r="G23">
            <v>27.8</v>
          </cell>
          <cell r="H23">
            <v>0.68400000000000005</v>
          </cell>
        </row>
        <row r="24">
          <cell r="A24">
            <v>160</v>
          </cell>
          <cell r="B24">
            <v>0.81499999999999995</v>
          </cell>
          <cell r="C24">
            <v>1.0169999999999999</v>
          </cell>
          <cell r="D24">
            <v>3.64</v>
          </cell>
          <cell r="E24">
            <v>43.9</v>
          </cell>
          <cell r="F24">
            <v>24.5</v>
          </cell>
          <cell r="G24">
            <v>30.09</v>
          </cell>
          <cell r="H24">
            <v>0.68200000000000005</v>
          </cell>
        </row>
        <row r="25">
          <cell r="A25">
            <v>180</v>
          </cell>
          <cell r="B25">
            <v>0.77900000000000003</v>
          </cell>
          <cell r="C25">
            <v>1.022</v>
          </cell>
          <cell r="D25">
            <v>3.78</v>
          </cell>
          <cell r="E25">
            <v>47.5</v>
          </cell>
          <cell r="F25">
            <v>25.3</v>
          </cell>
          <cell r="G25">
            <v>32.49</v>
          </cell>
          <cell r="H25">
            <v>0.68100000000000005</v>
          </cell>
        </row>
        <row r="26">
          <cell r="A26">
            <v>200</v>
          </cell>
          <cell r="B26">
            <v>0.746</v>
          </cell>
          <cell r="C26">
            <v>1.026</v>
          </cell>
          <cell r="D26">
            <v>3.93</v>
          </cell>
          <cell r="E26">
            <v>51.4</v>
          </cell>
          <cell r="F26">
            <v>26</v>
          </cell>
          <cell r="G26">
            <v>34.85</v>
          </cell>
          <cell r="H26">
            <v>0.68</v>
          </cell>
        </row>
        <row r="27">
          <cell r="A27">
            <v>250</v>
          </cell>
          <cell r="B27">
            <v>0.67400000000000004</v>
          </cell>
          <cell r="C27">
            <v>1.038</v>
          </cell>
          <cell r="D27">
            <v>4.2699999999999996</v>
          </cell>
          <cell r="E27">
            <v>61</v>
          </cell>
          <cell r="F27">
            <v>27.4</v>
          </cell>
          <cell r="G27">
            <v>40.61</v>
          </cell>
          <cell r="H27">
            <v>0.67700000000000005</v>
          </cell>
        </row>
        <row r="28">
          <cell r="A28">
            <v>300</v>
          </cell>
          <cell r="B28">
            <v>0.61499999999999999</v>
          </cell>
          <cell r="C28">
            <v>1.0469999999999999</v>
          </cell>
          <cell r="D28">
            <v>4.5999999999999996</v>
          </cell>
          <cell r="E28">
            <v>71.599999999999994</v>
          </cell>
          <cell r="F28">
            <v>29.7</v>
          </cell>
          <cell r="G28">
            <v>48.33</v>
          </cell>
          <cell r="H28">
            <v>0.67400000000000004</v>
          </cell>
        </row>
        <row r="29">
          <cell r="A29">
            <v>350</v>
          </cell>
          <cell r="B29">
            <v>0.56599999999999995</v>
          </cell>
          <cell r="C29">
            <v>1.0589999999999999</v>
          </cell>
          <cell r="D29">
            <v>4.91</v>
          </cell>
          <cell r="E29">
            <v>81.900000000000006</v>
          </cell>
          <cell r="F29">
            <v>31.4</v>
          </cell>
          <cell r="G29">
            <v>55.46</v>
          </cell>
          <cell r="H29">
            <v>0.67600000000000005</v>
          </cell>
        </row>
        <row r="30">
          <cell r="A30">
            <v>400</v>
          </cell>
          <cell r="B30">
            <v>0.52400000000000002</v>
          </cell>
          <cell r="C30">
            <v>1.0680000000000001</v>
          </cell>
          <cell r="D30">
            <v>5.21</v>
          </cell>
          <cell r="E30">
            <v>93.1</v>
          </cell>
          <cell r="F30">
            <v>33</v>
          </cell>
          <cell r="G30">
            <v>63.09</v>
          </cell>
          <cell r="H30">
            <v>0.67800000000000005</v>
          </cell>
        </row>
        <row r="31">
          <cell r="A31">
            <v>500</v>
          </cell>
          <cell r="B31">
            <v>0.45600000000000002</v>
          </cell>
          <cell r="C31">
            <v>1.093</v>
          </cell>
          <cell r="D31">
            <v>5.74</v>
          </cell>
          <cell r="E31">
            <v>115.3</v>
          </cell>
          <cell r="F31">
            <v>36.200000000000003</v>
          </cell>
          <cell r="G31">
            <v>79.38</v>
          </cell>
          <cell r="H31">
            <v>0.68700000000000006</v>
          </cell>
        </row>
        <row r="32">
          <cell r="A32">
            <v>600</v>
          </cell>
          <cell r="B32">
            <v>0.40400000000000003</v>
          </cell>
          <cell r="C32">
            <v>1.1140000000000001</v>
          </cell>
          <cell r="D32">
            <v>6.22</v>
          </cell>
          <cell r="E32">
            <v>138.30000000000001</v>
          </cell>
          <cell r="F32">
            <v>39.1</v>
          </cell>
          <cell r="G32">
            <v>96.89</v>
          </cell>
          <cell r="H32">
            <v>0.69899999999999995</v>
          </cell>
        </row>
        <row r="33">
          <cell r="A33">
            <v>700</v>
          </cell>
          <cell r="B33">
            <v>0.36199999999999999</v>
          </cell>
          <cell r="C33">
            <v>1.135</v>
          </cell>
          <cell r="D33">
            <v>6.71</v>
          </cell>
          <cell r="E33">
            <v>163.4</v>
          </cell>
          <cell r="F33">
            <v>41.8</v>
          </cell>
          <cell r="G33">
            <v>115.4</v>
          </cell>
          <cell r="H33">
            <v>0.70599999999999996</v>
          </cell>
        </row>
        <row r="34">
          <cell r="A34">
            <v>800</v>
          </cell>
          <cell r="B34">
            <v>0.32900000000000001</v>
          </cell>
          <cell r="C34">
            <v>1.1559999999999999</v>
          </cell>
          <cell r="D34">
            <v>7.18</v>
          </cell>
          <cell r="E34">
            <v>188.8</v>
          </cell>
          <cell r="F34">
            <v>44.3</v>
          </cell>
          <cell r="G34">
            <v>134.80000000000001</v>
          </cell>
          <cell r="H34">
            <v>0.71299999999999997</v>
          </cell>
        </row>
        <row r="35">
          <cell r="A35">
            <v>900</v>
          </cell>
          <cell r="B35">
            <v>0.30099999999999999</v>
          </cell>
          <cell r="C35">
            <v>1.1719999999999999</v>
          </cell>
          <cell r="D35">
            <v>7.63</v>
          </cell>
          <cell r="E35">
            <v>216.2</v>
          </cell>
          <cell r="F35">
            <v>46.7</v>
          </cell>
          <cell r="G35">
            <v>155.1</v>
          </cell>
          <cell r="H35">
            <v>0.71699999999999997</v>
          </cell>
        </row>
        <row r="36">
          <cell r="A36">
            <v>1000</v>
          </cell>
          <cell r="B36">
            <v>0.27700000000000002</v>
          </cell>
          <cell r="C36">
            <v>1.1850000000000001</v>
          </cell>
          <cell r="D36">
            <v>8.07</v>
          </cell>
          <cell r="E36">
            <v>245.9</v>
          </cell>
          <cell r="F36">
            <v>49</v>
          </cell>
          <cell r="G36">
            <v>177.1</v>
          </cell>
          <cell r="H36">
            <v>0.71899999999999997</v>
          </cell>
        </row>
        <row r="37">
          <cell r="A37">
            <v>1100</v>
          </cell>
          <cell r="B37">
            <v>0.25700000000000001</v>
          </cell>
          <cell r="C37">
            <v>1.1970000000000001</v>
          </cell>
          <cell r="D37">
            <v>8.5</v>
          </cell>
          <cell r="E37">
            <v>276.2</v>
          </cell>
          <cell r="F37">
            <v>51.2</v>
          </cell>
          <cell r="G37">
            <v>199.3</v>
          </cell>
          <cell r="H37">
            <v>0.72199999999999998</v>
          </cell>
        </row>
        <row r="38">
          <cell r="A38">
            <v>1200</v>
          </cell>
          <cell r="B38">
            <v>0.23899999999999999</v>
          </cell>
          <cell r="C38">
            <v>1.21</v>
          </cell>
          <cell r="D38">
            <v>9.15</v>
          </cell>
          <cell r="E38">
            <v>316.5</v>
          </cell>
          <cell r="F38">
            <v>53.5</v>
          </cell>
          <cell r="G38">
            <v>233.7</v>
          </cell>
          <cell r="H38">
            <v>0.72399999999999998</v>
          </cell>
        </row>
      </sheetData>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55"/>
  <sheetViews>
    <sheetView tabSelected="1" view="pageBreakPreview" topLeftCell="A40" zoomScaleNormal="100" zoomScaleSheetLayoutView="100" workbookViewId="0">
      <selection activeCell="D9" sqref="D9"/>
    </sheetView>
  </sheetViews>
  <sheetFormatPr defaultColWidth="9.109375" defaultRowHeight="13.2"/>
  <cols>
    <col min="1" max="1" width="5.5546875" style="11" customWidth="1"/>
    <col min="2" max="2" width="5.6640625" style="4" customWidth="1"/>
    <col min="3" max="3" width="13.88671875" style="5" customWidth="1"/>
    <col min="4" max="4" width="50.44140625" style="3" customWidth="1"/>
    <col min="5" max="5" width="14.109375" style="3" customWidth="1"/>
    <col min="6" max="16384" width="9.109375" style="12"/>
  </cols>
  <sheetData>
    <row r="3" spans="2:6" ht="36" customHeight="1"/>
    <row r="4" spans="2:6" ht="28.5" customHeight="1">
      <c r="C4" s="266" t="s">
        <v>38</v>
      </c>
      <c r="D4" s="266"/>
      <c r="E4" s="5"/>
    </row>
    <row r="5" spans="2:6">
      <c r="C5" s="16"/>
      <c r="D5" s="11"/>
      <c r="E5" s="5"/>
    </row>
    <row r="6" spans="2:6" ht="18" customHeight="1">
      <c r="B6" s="7"/>
      <c r="C6" s="267" t="s">
        <v>39</v>
      </c>
      <c r="D6" s="267"/>
      <c r="E6" s="8"/>
    </row>
    <row r="7" spans="2:6" ht="14.25" customHeight="1">
      <c r="B7" s="9"/>
      <c r="C7" s="16"/>
      <c r="D7" s="36"/>
      <c r="E7" s="10"/>
    </row>
    <row r="8" spans="2:6" ht="36" customHeight="1">
      <c r="B8" s="13"/>
      <c r="C8" s="266" t="s">
        <v>144</v>
      </c>
      <c r="D8" s="266"/>
      <c r="E8" s="10"/>
    </row>
    <row r="9" spans="2:6" ht="24.75" customHeight="1">
      <c r="B9" s="9"/>
      <c r="C9" s="11"/>
      <c r="D9" s="36"/>
      <c r="E9" s="10"/>
    </row>
    <row r="10" spans="2:6" ht="33" customHeight="1">
      <c r="B10" s="32"/>
      <c r="C10" s="267" t="s">
        <v>89</v>
      </c>
      <c r="D10" s="267"/>
      <c r="E10" s="32"/>
    </row>
    <row r="11" spans="2:6" ht="29.25" customHeight="1">
      <c r="B11" s="9"/>
      <c r="C11" s="10"/>
      <c r="D11" s="15"/>
      <c r="E11" s="9"/>
      <c r="F11" s="10"/>
    </row>
    <row r="12" spans="2:6">
      <c r="B12" s="9"/>
      <c r="C12" s="10"/>
    </row>
    <row r="13" spans="2:6">
      <c r="B13" s="7"/>
      <c r="C13" s="8"/>
      <c r="D13" s="6"/>
    </row>
    <row r="17" spans="1:5" ht="45">
      <c r="A17" s="270" t="s">
        <v>37</v>
      </c>
      <c r="B17" s="271"/>
      <c r="C17" s="271"/>
      <c r="D17" s="271"/>
      <c r="E17" s="271"/>
    </row>
    <row r="18" spans="1:5" ht="15.75" customHeight="1">
      <c r="A18" s="37"/>
      <c r="B18" s="268"/>
      <c r="C18" s="268"/>
      <c r="D18" s="268"/>
      <c r="E18" s="268"/>
    </row>
    <row r="19" spans="1:5" ht="24" customHeight="1"/>
    <row r="21" spans="1:5" ht="47.25" customHeight="1"/>
    <row r="26" spans="1:5" ht="17.25" customHeight="1">
      <c r="B26" s="3"/>
      <c r="C26" s="3"/>
    </row>
    <row r="27" spans="1:5" ht="51.75" customHeight="1">
      <c r="B27" s="6"/>
      <c r="C27" s="6"/>
      <c r="D27" s="6"/>
      <c r="E27" s="6"/>
    </row>
    <row r="28" spans="1:5">
      <c r="B28" s="6"/>
      <c r="C28" s="6"/>
      <c r="D28" s="6"/>
      <c r="E28" s="6"/>
    </row>
    <row r="29" spans="1:5">
      <c r="A29" s="269" t="s">
        <v>142</v>
      </c>
      <c r="B29" s="269"/>
      <c r="C29" s="269"/>
      <c r="D29" s="18" t="s">
        <v>15</v>
      </c>
      <c r="E29" s="17"/>
    </row>
    <row r="30" spans="1:5">
      <c r="D30" s="10" t="s">
        <v>14</v>
      </c>
    </row>
    <row r="31" spans="1:5">
      <c r="B31" s="3"/>
      <c r="C31" s="3"/>
    </row>
    <row r="33" spans="1:6">
      <c r="B33" s="3"/>
      <c r="C33" s="3"/>
    </row>
    <row r="35" spans="1:6" ht="79.5" customHeight="1">
      <c r="A35" s="19"/>
      <c r="B35" s="19"/>
      <c r="C35" s="19"/>
      <c r="D35" s="19"/>
      <c r="E35" s="19"/>
      <c r="F35" s="19"/>
    </row>
    <row r="36" spans="1:6" ht="17.399999999999999">
      <c r="A36" s="20" t="s">
        <v>9</v>
      </c>
      <c r="B36" s="19"/>
      <c r="C36" s="19"/>
      <c r="D36" s="19"/>
      <c r="E36" s="19"/>
      <c r="F36" s="21"/>
    </row>
    <row r="37" spans="1:6">
      <c r="A37" s="19"/>
      <c r="B37" s="19"/>
      <c r="C37" s="19"/>
      <c r="D37" s="19"/>
      <c r="E37" s="19"/>
      <c r="F37" s="19"/>
    </row>
    <row r="38" spans="1:6" ht="13.8">
      <c r="A38" s="22" t="s">
        <v>10</v>
      </c>
      <c r="B38" s="19"/>
      <c r="C38" s="19"/>
      <c r="D38" s="19"/>
      <c r="E38" s="19"/>
      <c r="F38" s="21"/>
    </row>
    <row r="39" spans="1:6">
      <c r="A39" s="23"/>
      <c r="B39" s="19"/>
      <c r="C39" s="19"/>
      <c r="D39" s="19"/>
      <c r="E39" s="19"/>
      <c r="F39" s="19"/>
    </row>
    <row r="40" spans="1:6" ht="15">
      <c r="A40" s="24"/>
      <c r="B40" s="19" t="s">
        <v>11</v>
      </c>
      <c r="C40" s="19"/>
      <c r="D40" s="19"/>
      <c r="E40" s="25"/>
      <c r="F40" s="26"/>
    </row>
    <row r="41" spans="1:6">
      <c r="A41" s="23"/>
      <c r="B41" s="19"/>
      <c r="C41" s="19"/>
      <c r="D41" s="19"/>
      <c r="E41" s="19"/>
      <c r="F41" s="19"/>
    </row>
    <row r="42" spans="1:6" ht="15">
      <c r="A42" s="24"/>
      <c r="B42" s="19" t="s">
        <v>12</v>
      </c>
      <c r="C42" s="19"/>
      <c r="D42" s="19"/>
      <c r="E42" s="25"/>
      <c r="F42" s="26"/>
    </row>
    <row r="43" spans="1:6">
      <c r="A43" s="27" t="s">
        <v>8</v>
      </c>
      <c r="B43" s="19"/>
      <c r="C43" s="19"/>
      <c r="D43" s="19"/>
      <c r="E43" s="19"/>
      <c r="F43" s="21"/>
    </row>
    <row r="44" spans="1:6" ht="13.8">
      <c r="A44" s="28" t="s">
        <v>13</v>
      </c>
      <c r="B44" s="19"/>
      <c r="C44" s="19"/>
      <c r="D44" s="19"/>
      <c r="E44" s="19"/>
      <c r="F44" s="21"/>
    </row>
    <row r="45" spans="1:6" ht="21.75" customHeight="1">
      <c r="A45" s="19"/>
      <c r="B45" s="19"/>
      <c r="C45" s="19"/>
      <c r="D45" s="19"/>
      <c r="E45" s="19"/>
      <c r="F45" s="29"/>
    </row>
    <row r="46" spans="1:6">
      <c r="A46" s="30" t="s">
        <v>0</v>
      </c>
      <c r="B46" s="31" t="s">
        <v>90</v>
      </c>
      <c r="C46" s="19"/>
      <c r="D46" s="19"/>
      <c r="E46" s="19"/>
      <c r="F46" s="19"/>
    </row>
    <row r="47" spans="1:6">
      <c r="A47" s="19"/>
      <c r="B47" s="19"/>
      <c r="C47" s="19"/>
      <c r="D47" s="19"/>
      <c r="E47" s="19"/>
      <c r="F47" s="19"/>
    </row>
    <row r="48" spans="1:6">
      <c r="A48" s="30" t="s">
        <v>1</v>
      </c>
      <c r="B48" s="31" t="s">
        <v>143</v>
      </c>
      <c r="C48" s="19"/>
      <c r="D48" s="19"/>
      <c r="E48" s="19"/>
      <c r="F48" s="19"/>
    </row>
    <row r="49" spans="1:6">
      <c r="A49" s="19"/>
      <c r="B49" s="19"/>
      <c r="C49" s="19"/>
      <c r="D49" s="19"/>
      <c r="E49" s="19"/>
      <c r="F49" s="19"/>
    </row>
    <row r="50" spans="1:6">
      <c r="A50" s="19"/>
      <c r="B50" s="19"/>
      <c r="C50" s="19"/>
      <c r="D50" s="19"/>
      <c r="E50" s="19"/>
      <c r="F50" s="19"/>
    </row>
    <row r="52" spans="1:6">
      <c r="B52" s="3"/>
      <c r="C52" s="3"/>
    </row>
    <row r="54" spans="1:6">
      <c r="D54" s="12"/>
    </row>
    <row r="55" spans="1:6">
      <c r="D55" s="12"/>
    </row>
  </sheetData>
  <mergeCells count="7">
    <mergeCell ref="C4:D4"/>
    <mergeCell ref="C6:D6"/>
    <mergeCell ref="C10:D10"/>
    <mergeCell ref="B18:E18"/>
    <mergeCell ref="A29:C29"/>
    <mergeCell ref="A17:E17"/>
    <mergeCell ref="C8:D8"/>
  </mergeCells>
  <pageMargins left="0.98425196850393704" right="0.19685039370078741" top="0.98425196850393704" bottom="0.39370078740157483" header="0.51181102362204722" footer="0.51181102362204722"/>
  <pageSetup paperSize="9" fitToHeight="0" orientation="portrait" useFirstPageNumber="1" r:id="rId1"/>
  <headerFooter scaleWithDoc="0" alignWithMargins="0">
    <oddHeader>&amp;R&amp;G</oddHeader>
  </headerFooter>
  <rowBreaks count="2" manualBreakCount="2">
    <brk id="35" max="4" man="1"/>
    <brk id="99" max="5"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07FAC-3C9A-4A29-859F-476322B7F24C}">
  <sheetPr>
    <tabColor rgb="FF404040"/>
  </sheetPr>
  <dimension ref="A1:AMK1082"/>
  <sheetViews>
    <sheetView showZeros="0" view="pageBreakPreview" topLeftCell="A79" zoomScale="115" zoomScaleNormal="110" zoomScaleSheetLayoutView="115" workbookViewId="0">
      <selection activeCell="F39" sqref="F39"/>
    </sheetView>
  </sheetViews>
  <sheetFormatPr defaultColWidth="9.109375" defaultRowHeight="13.2"/>
  <cols>
    <col min="1" max="1" width="6.6640625" style="92" customWidth="1"/>
    <col min="2" max="2" width="44.44140625" style="93" customWidth="1"/>
    <col min="3" max="3" width="8" style="94" customWidth="1"/>
    <col min="4" max="4" width="8.88671875" style="95" customWidth="1"/>
    <col min="5" max="5" width="8.44140625" style="95" customWidth="1"/>
    <col min="6" max="6" width="13.109375" style="96" customWidth="1"/>
    <col min="7" max="7" width="8.88671875" style="83" customWidth="1"/>
    <col min="8" max="8" width="42.88671875" style="83" customWidth="1"/>
    <col min="9" max="1025" width="8.88671875" style="83" customWidth="1"/>
    <col min="1026" max="16384" width="9.109375" style="97"/>
  </cols>
  <sheetData>
    <row r="1" spans="1:256" s="79" customFormat="1" ht="23.25" customHeight="1">
      <c r="A1" s="103" t="s">
        <v>0</v>
      </c>
      <c r="B1" s="78" t="s">
        <v>87</v>
      </c>
      <c r="C1" s="104"/>
      <c r="D1" s="104"/>
      <c r="E1" s="104"/>
      <c r="F1" s="105"/>
      <c r="G1" s="80"/>
      <c r="H1" s="80"/>
    </row>
    <row r="2" spans="1:256" s="85" customFormat="1" ht="17.25" customHeight="1">
      <c r="A2" s="106"/>
      <c r="B2" s="107"/>
      <c r="C2" s="108"/>
      <c r="D2" s="109"/>
      <c r="E2" s="110"/>
      <c r="F2" s="111"/>
      <c r="G2" s="80"/>
      <c r="H2" s="80"/>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row>
    <row r="3" spans="1:256" s="85" customFormat="1" ht="15.75" customHeight="1">
      <c r="A3" s="112" t="s">
        <v>0</v>
      </c>
      <c r="B3" s="113" t="s">
        <v>85</v>
      </c>
      <c r="C3" s="114"/>
      <c r="D3" s="115"/>
      <c r="E3" s="115"/>
      <c r="F3" s="116"/>
      <c r="G3" s="82"/>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row>
    <row r="4" spans="1:256" s="85" customFormat="1" ht="17.25" customHeight="1">
      <c r="A4" s="106"/>
      <c r="B4" s="107"/>
      <c r="C4" s="108"/>
      <c r="D4" s="109"/>
      <c r="E4" s="110"/>
      <c r="F4" s="111"/>
      <c r="G4" s="80"/>
      <c r="H4" s="80"/>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row>
    <row r="5" spans="1:256" s="85" customFormat="1" ht="46.5" customHeight="1">
      <c r="A5" s="106"/>
      <c r="B5" s="273" t="s">
        <v>44</v>
      </c>
      <c r="C5" s="273"/>
      <c r="D5" s="273"/>
      <c r="E5" s="273"/>
      <c r="F5" s="273"/>
      <c r="G5" s="80"/>
      <c r="H5" s="80"/>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c r="BO5" s="79"/>
      <c r="BP5" s="79"/>
      <c r="BQ5" s="79"/>
      <c r="BR5" s="79"/>
      <c r="BS5" s="79"/>
      <c r="BT5" s="79"/>
      <c r="BU5" s="79"/>
      <c r="BV5" s="79"/>
      <c r="BW5" s="79"/>
      <c r="BX5" s="79"/>
      <c r="BY5" s="79"/>
      <c r="BZ5" s="79"/>
      <c r="CA5" s="79"/>
      <c r="CB5" s="79"/>
      <c r="CC5" s="79"/>
      <c r="CD5" s="79"/>
      <c r="CE5" s="79"/>
      <c r="CF5" s="79"/>
      <c r="CG5" s="79"/>
      <c r="CH5" s="79"/>
      <c r="CI5" s="79"/>
      <c r="CJ5" s="79"/>
      <c r="CK5" s="79"/>
      <c r="CL5" s="79"/>
      <c r="CM5" s="79"/>
      <c r="CN5" s="79"/>
      <c r="CO5" s="79"/>
      <c r="CP5" s="79"/>
      <c r="CQ5" s="79"/>
      <c r="CR5" s="79"/>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c r="EM5" s="79"/>
      <c r="EN5" s="79"/>
      <c r="EO5" s="79"/>
      <c r="EP5" s="79"/>
      <c r="EQ5" s="79"/>
      <c r="ER5" s="79"/>
      <c r="ES5" s="79"/>
      <c r="ET5" s="79"/>
      <c r="EU5" s="79"/>
      <c r="EV5" s="79"/>
      <c r="EW5" s="79"/>
      <c r="EX5" s="79"/>
      <c r="EY5" s="79"/>
      <c r="EZ5" s="79"/>
      <c r="FA5" s="79"/>
      <c r="FB5" s="79"/>
      <c r="FC5" s="79"/>
      <c r="FD5" s="79"/>
      <c r="FE5" s="79"/>
      <c r="FF5" s="79"/>
      <c r="FG5" s="79"/>
      <c r="FH5" s="79"/>
      <c r="FI5" s="79"/>
      <c r="FJ5" s="79"/>
      <c r="FK5" s="79"/>
      <c r="FL5" s="79"/>
      <c r="FM5" s="79"/>
      <c r="FN5" s="79"/>
      <c r="FO5" s="79"/>
      <c r="FP5" s="79"/>
      <c r="FQ5" s="79"/>
      <c r="FR5" s="79"/>
      <c r="FS5" s="79"/>
      <c r="FT5" s="79"/>
      <c r="FU5" s="79"/>
      <c r="FV5" s="79"/>
      <c r="FW5" s="79"/>
      <c r="FX5" s="79"/>
      <c r="FY5" s="79"/>
      <c r="FZ5" s="79"/>
      <c r="GA5" s="79"/>
      <c r="GB5" s="79"/>
      <c r="GC5" s="79"/>
      <c r="GD5" s="79"/>
      <c r="GE5" s="79"/>
      <c r="GF5" s="79"/>
      <c r="GG5" s="79"/>
      <c r="GH5" s="79"/>
      <c r="GI5" s="79"/>
      <c r="GJ5" s="79"/>
      <c r="GK5" s="79"/>
      <c r="GL5" s="79"/>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79"/>
      <c r="HW5" s="79"/>
      <c r="HX5" s="79"/>
      <c r="HY5" s="79"/>
      <c r="HZ5" s="79"/>
      <c r="IA5" s="79"/>
      <c r="IB5" s="79"/>
      <c r="IC5" s="79"/>
      <c r="ID5" s="79"/>
      <c r="IE5" s="79"/>
      <c r="IF5" s="79"/>
      <c r="IG5" s="79"/>
      <c r="IH5" s="79"/>
      <c r="II5" s="79"/>
      <c r="IJ5" s="79"/>
      <c r="IK5" s="79"/>
      <c r="IL5" s="79"/>
      <c r="IM5" s="79"/>
      <c r="IN5" s="79"/>
      <c r="IO5" s="79"/>
      <c r="IP5" s="79"/>
      <c r="IQ5" s="79"/>
      <c r="IR5" s="79"/>
      <c r="IS5" s="79"/>
      <c r="IT5" s="79"/>
      <c r="IU5" s="79"/>
      <c r="IV5" s="79"/>
    </row>
    <row r="6" spans="1:256" s="83" customFormat="1" ht="14.25" customHeight="1">
      <c r="A6" s="117"/>
      <c r="B6" s="118"/>
      <c r="C6" s="119"/>
      <c r="D6" s="120"/>
      <c r="E6" s="120"/>
      <c r="F6" s="121"/>
    </row>
    <row r="7" spans="1:256" s="83" customFormat="1" ht="15.75" customHeight="1">
      <c r="A7" s="122" t="s">
        <v>45</v>
      </c>
      <c r="B7" s="123" t="s">
        <v>61</v>
      </c>
      <c r="C7" s="124" t="s">
        <v>47</v>
      </c>
      <c r="D7" s="125" t="s">
        <v>48</v>
      </c>
      <c r="E7" s="126" t="s">
        <v>49</v>
      </c>
      <c r="F7" s="127" t="s">
        <v>50</v>
      </c>
      <c r="G7" s="84"/>
    </row>
    <row r="8" spans="1:256" s="83" customFormat="1" ht="14.25" customHeight="1">
      <c r="A8" s="117"/>
      <c r="B8" s="128"/>
      <c r="C8" s="129"/>
      <c r="D8" s="120"/>
      <c r="E8" s="130"/>
      <c r="F8" s="111"/>
      <c r="G8" s="80"/>
    </row>
    <row r="9" spans="1:256" s="83" customFormat="1" ht="72.75" customHeight="1">
      <c r="A9" s="117" t="s">
        <v>18</v>
      </c>
      <c r="B9" s="191" t="s">
        <v>91</v>
      </c>
      <c r="C9" s="131" t="s">
        <v>51</v>
      </c>
      <c r="D9" s="132">
        <v>1</v>
      </c>
      <c r="E9" s="183"/>
      <c r="F9" s="133">
        <f>D9*E9</f>
        <v>0</v>
      </c>
    </row>
    <row r="10" spans="1:256" s="83" customFormat="1" ht="14.25" customHeight="1">
      <c r="A10" s="117"/>
      <c r="B10" s="128"/>
      <c r="C10" s="129"/>
      <c r="D10" s="120"/>
      <c r="E10" s="184"/>
      <c r="F10" s="111"/>
      <c r="G10" s="80"/>
    </row>
    <row r="11" spans="1:256" s="83" customFormat="1" ht="72.75" customHeight="1">
      <c r="A11" s="117" t="s">
        <v>22</v>
      </c>
      <c r="B11" s="191" t="s">
        <v>92</v>
      </c>
      <c r="C11" s="134" t="s">
        <v>17</v>
      </c>
      <c r="D11" s="132">
        <v>77.599999999999994</v>
      </c>
      <c r="E11" s="183"/>
      <c r="F11" s="133">
        <f>D11*E11</f>
        <v>0</v>
      </c>
    </row>
    <row r="12" spans="1:256" s="83" customFormat="1" ht="14.25" customHeight="1">
      <c r="A12" s="117"/>
      <c r="B12" s="128"/>
      <c r="C12" s="129"/>
      <c r="D12" s="120"/>
      <c r="E12" s="184"/>
      <c r="F12" s="111"/>
      <c r="G12" s="80"/>
    </row>
    <row r="13" spans="1:256" s="83" customFormat="1" ht="93.75" customHeight="1">
      <c r="A13" s="117" t="s">
        <v>25</v>
      </c>
      <c r="B13" s="192" t="s">
        <v>93</v>
      </c>
      <c r="C13" s="134" t="s">
        <v>17</v>
      </c>
      <c r="D13" s="132">
        <v>130.5</v>
      </c>
      <c r="E13" s="183"/>
      <c r="F13" s="133">
        <f>D13*E13</f>
        <v>0</v>
      </c>
    </row>
    <row r="14" spans="1:256" s="83" customFormat="1" ht="14.25" customHeight="1">
      <c r="A14" s="117"/>
      <c r="B14" s="128"/>
      <c r="C14" s="129"/>
      <c r="D14" s="120"/>
      <c r="E14" s="184"/>
      <c r="F14" s="111"/>
      <c r="G14" s="80"/>
    </row>
    <row r="15" spans="1:256" s="83" customFormat="1" ht="79.5" customHeight="1">
      <c r="A15" s="117" t="s">
        <v>67</v>
      </c>
      <c r="B15" s="192" t="s">
        <v>94</v>
      </c>
      <c r="C15" s="134" t="s">
        <v>17</v>
      </c>
      <c r="D15" s="132">
        <v>5.4</v>
      </c>
      <c r="E15" s="183"/>
      <c r="F15" s="133">
        <f>D15*E15</f>
        <v>0</v>
      </c>
    </row>
    <row r="16" spans="1:256" s="83" customFormat="1" ht="14.25" customHeight="1">
      <c r="A16" s="117"/>
      <c r="B16" s="193"/>
      <c r="C16" s="135"/>
      <c r="D16" s="132"/>
      <c r="E16" s="183"/>
      <c r="F16" s="133"/>
      <c r="G16" s="80"/>
    </row>
    <row r="17" spans="1:256" s="83" customFormat="1" ht="85.5" customHeight="1">
      <c r="A17" s="117" t="s">
        <v>68</v>
      </c>
      <c r="B17" s="194" t="s">
        <v>95</v>
      </c>
      <c r="C17" s="134" t="s">
        <v>59</v>
      </c>
      <c r="D17" s="132">
        <v>289</v>
      </c>
      <c r="E17" s="183"/>
      <c r="F17" s="133">
        <f>E17*D17</f>
        <v>0</v>
      </c>
      <c r="G17" s="84"/>
    </row>
    <row r="18" spans="1:256" s="83" customFormat="1" ht="14.25" customHeight="1">
      <c r="A18" s="117"/>
      <c r="B18" s="193"/>
      <c r="C18" s="135"/>
      <c r="D18" s="132"/>
      <c r="E18" s="183"/>
      <c r="F18" s="133"/>
      <c r="G18" s="80"/>
    </row>
    <row r="19" spans="1:256" s="83" customFormat="1" ht="69.75" customHeight="1">
      <c r="A19" s="117" t="s">
        <v>69</v>
      </c>
      <c r="B19" s="188" t="s">
        <v>96</v>
      </c>
      <c r="C19" s="134" t="s">
        <v>17</v>
      </c>
      <c r="D19" s="132">
        <v>144.5</v>
      </c>
      <c r="E19" s="183"/>
      <c r="F19" s="133">
        <f>E19*D19</f>
        <v>0</v>
      </c>
      <c r="G19" s="84"/>
    </row>
    <row r="20" spans="1:256" s="83" customFormat="1" ht="14.25" customHeight="1">
      <c r="A20" s="117"/>
      <c r="B20" s="193"/>
      <c r="C20" s="135"/>
      <c r="D20" s="132"/>
      <c r="E20" s="183"/>
      <c r="F20" s="133"/>
      <c r="G20" s="80"/>
    </row>
    <row r="21" spans="1:256" s="83" customFormat="1" ht="57" customHeight="1">
      <c r="A21" s="117" t="s">
        <v>70</v>
      </c>
      <c r="B21" s="192" t="s">
        <v>97</v>
      </c>
      <c r="C21" s="134" t="s">
        <v>17</v>
      </c>
      <c r="D21" s="132">
        <v>33.200000000000003</v>
      </c>
      <c r="E21" s="183"/>
      <c r="F21" s="133">
        <f>E21*D21</f>
        <v>0</v>
      </c>
      <c r="G21" s="84"/>
    </row>
    <row r="22" spans="1:256" s="83" customFormat="1" ht="14.25" customHeight="1">
      <c r="A22" s="117"/>
      <c r="B22" s="128"/>
      <c r="C22" s="129"/>
      <c r="D22" s="120"/>
      <c r="E22" s="184"/>
      <c r="F22" s="111"/>
      <c r="G22" s="80"/>
    </row>
    <row r="23" spans="1:256" s="83" customFormat="1" ht="57" customHeight="1">
      <c r="A23" s="117" t="s">
        <v>71</v>
      </c>
      <c r="B23" s="191" t="s">
        <v>98</v>
      </c>
      <c r="C23" s="134" t="s">
        <v>59</v>
      </c>
      <c r="D23" s="132">
        <v>248</v>
      </c>
      <c r="E23" s="183"/>
      <c r="F23" s="133">
        <f>D23*E23</f>
        <v>0</v>
      </c>
    </row>
    <row r="24" spans="1:256" s="83" customFormat="1" ht="14.25" customHeight="1">
      <c r="A24" s="117"/>
      <c r="B24" s="128"/>
      <c r="C24" s="129"/>
      <c r="D24" s="120"/>
      <c r="E24" s="184"/>
      <c r="F24" s="111"/>
      <c r="G24" s="80"/>
    </row>
    <row r="25" spans="1:256" s="83" customFormat="1" ht="71.25" customHeight="1">
      <c r="A25" s="117" t="s">
        <v>72</v>
      </c>
      <c r="B25" s="192" t="s">
        <v>62</v>
      </c>
      <c r="C25" s="134" t="s">
        <v>17</v>
      </c>
      <c r="D25" s="132">
        <v>161.4</v>
      </c>
      <c r="E25" s="183"/>
      <c r="F25" s="133">
        <f>D25*E25</f>
        <v>0</v>
      </c>
    </row>
    <row r="26" spans="1:256" s="85" customFormat="1" ht="16.5" customHeight="1">
      <c r="A26" s="117"/>
      <c r="B26" s="118"/>
      <c r="C26" s="119"/>
      <c r="D26" s="120"/>
      <c r="E26" s="120"/>
      <c r="F26" s="121"/>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c r="DD26" s="83"/>
      <c r="DE26" s="83"/>
      <c r="DF26" s="83"/>
      <c r="DG26" s="83"/>
      <c r="DH26" s="83"/>
      <c r="DI26" s="83"/>
      <c r="DJ26" s="83"/>
      <c r="DK26" s="83"/>
      <c r="DL26" s="83"/>
      <c r="DM26" s="83"/>
      <c r="DN26" s="83"/>
      <c r="DO26" s="83"/>
      <c r="DP26" s="83"/>
      <c r="DQ26" s="83"/>
      <c r="DR26" s="83"/>
      <c r="DS26" s="83"/>
      <c r="DT26" s="83"/>
      <c r="DU26" s="83"/>
      <c r="DV26" s="83"/>
      <c r="DW26" s="83"/>
      <c r="DX26" s="83"/>
      <c r="DY26" s="83"/>
      <c r="DZ26" s="83"/>
      <c r="EA26" s="83"/>
      <c r="EB26" s="83"/>
      <c r="EC26" s="83"/>
      <c r="ED26" s="83"/>
      <c r="EE26" s="83"/>
      <c r="EF26" s="83"/>
      <c r="EG26" s="83"/>
      <c r="EH26" s="83"/>
      <c r="EI26" s="83"/>
      <c r="EJ26" s="83"/>
      <c r="EK26" s="83"/>
      <c r="EL26" s="83"/>
      <c r="EM26" s="83"/>
      <c r="EN26" s="83"/>
      <c r="EO26" s="83"/>
      <c r="EP26" s="83"/>
      <c r="EQ26" s="83"/>
      <c r="ER26" s="83"/>
      <c r="ES26" s="83"/>
      <c r="ET26" s="83"/>
      <c r="EU26" s="83"/>
      <c r="EV26" s="83"/>
      <c r="EW26" s="83"/>
      <c r="EX26" s="83"/>
      <c r="EY26" s="83"/>
      <c r="EZ26" s="83"/>
      <c r="FA26" s="83"/>
      <c r="FB26" s="83"/>
      <c r="FC26" s="83"/>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c r="IR26" s="83"/>
      <c r="IS26" s="83"/>
      <c r="IT26" s="83"/>
      <c r="IU26" s="83"/>
      <c r="IV26" s="83"/>
    </row>
    <row r="27" spans="1:256" s="85" customFormat="1" ht="15.75" customHeight="1">
      <c r="A27" s="117"/>
      <c r="B27" s="136" t="s">
        <v>86</v>
      </c>
      <c r="C27" s="137"/>
      <c r="D27" s="138"/>
      <c r="E27" s="139"/>
      <c r="F27" s="140">
        <f>SUM(F8:F26)</f>
        <v>0</v>
      </c>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c r="IU27" s="83"/>
      <c r="IV27" s="83"/>
    </row>
    <row r="28" spans="1:256" s="85" customFormat="1" ht="16.5" customHeight="1">
      <c r="A28" s="141"/>
      <c r="B28" s="142"/>
      <c r="C28" s="143"/>
      <c r="D28" s="144"/>
      <c r="E28" s="144"/>
      <c r="F28" s="145"/>
      <c r="G28" s="87"/>
      <c r="H28" s="88"/>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87"/>
      <c r="FA28" s="87"/>
      <c r="FB28" s="87"/>
      <c r="FC28" s="87"/>
      <c r="FD28" s="87"/>
      <c r="FE28" s="87"/>
      <c r="FF28" s="87"/>
      <c r="FG28" s="87"/>
      <c r="FH28" s="87"/>
      <c r="FI28" s="87"/>
      <c r="FJ28" s="87"/>
      <c r="FK28" s="87"/>
      <c r="FL28" s="87"/>
      <c r="FM28" s="87"/>
      <c r="FN28" s="87"/>
      <c r="FO28" s="87"/>
      <c r="FP28" s="87"/>
      <c r="FQ28" s="87"/>
      <c r="FR28" s="87"/>
      <c r="FS28" s="87"/>
      <c r="FT28" s="87"/>
      <c r="FU28" s="87"/>
      <c r="FV28" s="87"/>
      <c r="FW28" s="87"/>
      <c r="FX28" s="87"/>
      <c r="FY28" s="87"/>
      <c r="FZ28" s="87"/>
      <c r="GA28" s="87"/>
      <c r="GB28" s="87"/>
      <c r="GC28" s="87"/>
      <c r="GD28" s="87"/>
      <c r="GE28" s="87"/>
      <c r="GF28" s="87"/>
      <c r="GG28" s="87"/>
      <c r="GH28" s="87"/>
      <c r="GI28" s="87"/>
      <c r="GJ28" s="87"/>
      <c r="GK28" s="87"/>
      <c r="GL28" s="87"/>
      <c r="GM28" s="87"/>
      <c r="GN28" s="87"/>
      <c r="GO28" s="87"/>
      <c r="GP28" s="87"/>
      <c r="GQ28" s="87"/>
      <c r="GR28" s="87"/>
      <c r="GS28" s="87"/>
      <c r="GT28" s="87"/>
      <c r="GU28" s="87"/>
      <c r="GV28" s="87"/>
      <c r="GW28" s="87"/>
      <c r="GX28" s="87"/>
      <c r="GY28" s="87"/>
      <c r="GZ28" s="87"/>
      <c r="HA28" s="87"/>
      <c r="HB28" s="87"/>
      <c r="HC28" s="87"/>
      <c r="HD28" s="87"/>
      <c r="HE28" s="87"/>
      <c r="HF28" s="87"/>
      <c r="HG28" s="87"/>
      <c r="HH28" s="87"/>
      <c r="HI28" s="87"/>
      <c r="HJ28" s="87"/>
      <c r="HK28" s="87"/>
      <c r="HL28" s="87"/>
      <c r="HM28" s="87"/>
      <c r="HN28" s="87"/>
      <c r="HO28" s="87"/>
      <c r="HP28" s="87"/>
      <c r="HQ28" s="87"/>
      <c r="HR28" s="87"/>
      <c r="HS28" s="87"/>
      <c r="HT28" s="87"/>
      <c r="HU28" s="87"/>
      <c r="HV28" s="87"/>
      <c r="HW28" s="87"/>
      <c r="HX28" s="87"/>
      <c r="HY28" s="87"/>
      <c r="HZ28" s="87"/>
      <c r="IA28" s="87"/>
      <c r="IB28" s="87"/>
      <c r="IC28" s="87"/>
      <c r="ID28" s="87"/>
      <c r="IE28" s="87"/>
      <c r="IF28" s="87"/>
      <c r="IG28" s="87"/>
      <c r="IH28" s="87"/>
      <c r="II28" s="87"/>
      <c r="IJ28" s="87"/>
      <c r="IK28" s="87"/>
      <c r="IL28" s="87"/>
      <c r="IM28" s="87"/>
      <c r="IN28" s="87"/>
      <c r="IO28" s="87"/>
      <c r="IP28" s="87"/>
      <c r="IQ28" s="87"/>
      <c r="IR28" s="87"/>
      <c r="IS28" s="87"/>
      <c r="IT28" s="87"/>
      <c r="IU28" s="87"/>
      <c r="IV28" s="87"/>
    </row>
    <row r="29" spans="1:256" s="85" customFormat="1" ht="17.25" customHeight="1">
      <c r="A29" s="141"/>
      <c r="B29" s="142"/>
      <c r="C29" s="143"/>
      <c r="D29" s="144"/>
      <c r="E29" s="144"/>
      <c r="F29" s="145"/>
      <c r="G29" s="87"/>
      <c r="H29" s="89"/>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c r="DQ29" s="87"/>
      <c r="DR29" s="87"/>
      <c r="DS29" s="87"/>
      <c r="DT29" s="87"/>
      <c r="DU29" s="87"/>
      <c r="DV29" s="87"/>
      <c r="DW29" s="87"/>
      <c r="DX29" s="87"/>
      <c r="DY29" s="87"/>
      <c r="DZ29" s="87"/>
      <c r="EA29" s="87"/>
      <c r="EB29" s="87"/>
      <c r="EC29" s="87"/>
      <c r="ED29" s="87"/>
      <c r="EE29" s="87"/>
      <c r="EF29" s="87"/>
      <c r="EG29" s="87"/>
      <c r="EH29" s="87"/>
      <c r="EI29" s="87"/>
      <c r="EJ29" s="87"/>
      <c r="EK29" s="87"/>
      <c r="EL29" s="87"/>
      <c r="EM29" s="87"/>
      <c r="EN29" s="87"/>
      <c r="EO29" s="87"/>
      <c r="EP29" s="87"/>
      <c r="EQ29" s="87"/>
      <c r="ER29" s="87"/>
      <c r="ES29" s="87"/>
      <c r="ET29" s="87"/>
      <c r="EU29" s="87"/>
      <c r="EV29" s="87"/>
      <c r="EW29" s="87"/>
      <c r="EX29" s="87"/>
      <c r="EY29" s="87"/>
      <c r="EZ29" s="87"/>
      <c r="FA29" s="87"/>
      <c r="FB29" s="87"/>
      <c r="FC29" s="87"/>
      <c r="FD29" s="87"/>
      <c r="FE29" s="87"/>
      <c r="FF29" s="87"/>
      <c r="FG29" s="87"/>
      <c r="FH29" s="87"/>
      <c r="FI29" s="87"/>
      <c r="FJ29" s="87"/>
      <c r="FK29" s="87"/>
      <c r="FL29" s="87"/>
      <c r="FM29" s="87"/>
      <c r="FN29" s="87"/>
      <c r="FO29" s="87"/>
      <c r="FP29" s="87"/>
      <c r="FQ29" s="87"/>
      <c r="FR29" s="87"/>
      <c r="FS29" s="87"/>
      <c r="FT29" s="87"/>
      <c r="FU29" s="87"/>
      <c r="FV29" s="87"/>
      <c r="FW29" s="87"/>
      <c r="FX29" s="87"/>
      <c r="FY29" s="87"/>
      <c r="FZ29" s="87"/>
      <c r="GA29" s="87"/>
      <c r="GB29" s="87"/>
      <c r="GC29" s="87"/>
      <c r="GD29" s="87"/>
      <c r="GE29" s="87"/>
      <c r="GF29" s="87"/>
      <c r="GG29" s="87"/>
      <c r="GH29" s="87"/>
      <c r="GI29" s="87"/>
      <c r="GJ29" s="87"/>
      <c r="GK29" s="87"/>
      <c r="GL29" s="87"/>
      <c r="GM29" s="87"/>
      <c r="GN29" s="87"/>
      <c r="GO29" s="87"/>
      <c r="GP29" s="87"/>
      <c r="GQ29" s="87"/>
      <c r="GR29" s="87"/>
      <c r="GS29" s="87"/>
      <c r="GT29" s="87"/>
      <c r="GU29" s="87"/>
      <c r="GV29" s="87"/>
      <c r="GW29" s="87"/>
      <c r="GX29" s="87"/>
      <c r="GY29" s="87"/>
      <c r="GZ29" s="87"/>
      <c r="HA29" s="87"/>
      <c r="HB29" s="87"/>
      <c r="HC29" s="87"/>
      <c r="HD29" s="87"/>
      <c r="HE29" s="87"/>
      <c r="HF29" s="87"/>
      <c r="HG29" s="87"/>
      <c r="HH29" s="87"/>
      <c r="HI29" s="87"/>
      <c r="HJ29" s="87"/>
      <c r="HK29" s="87"/>
      <c r="HL29" s="87"/>
      <c r="HM29" s="87"/>
      <c r="HN29" s="87"/>
      <c r="HO29" s="87"/>
      <c r="HP29" s="87"/>
      <c r="HQ29" s="87"/>
      <c r="HR29" s="87"/>
      <c r="HS29" s="87"/>
      <c r="HT29" s="87"/>
      <c r="HU29" s="87"/>
      <c r="HV29" s="87"/>
      <c r="HW29" s="87"/>
      <c r="HX29" s="87"/>
      <c r="HY29" s="87"/>
      <c r="HZ29" s="87"/>
      <c r="IA29" s="87"/>
      <c r="IB29" s="87"/>
      <c r="IC29" s="87"/>
      <c r="ID29" s="87"/>
      <c r="IE29" s="87"/>
      <c r="IF29" s="87"/>
      <c r="IG29" s="87"/>
      <c r="IH29" s="87"/>
      <c r="II29" s="87"/>
      <c r="IJ29" s="87"/>
      <c r="IK29" s="87"/>
      <c r="IL29" s="87"/>
      <c r="IM29" s="87"/>
      <c r="IN29" s="87"/>
      <c r="IO29" s="87"/>
      <c r="IP29" s="87"/>
      <c r="IQ29" s="87"/>
      <c r="IR29" s="87"/>
      <c r="IS29" s="87"/>
      <c r="IT29" s="87"/>
      <c r="IU29" s="87"/>
      <c r="IV29" s="87"/>
    </row>
    <row r="30" spans="1:256" s="85" customFormat="1" ht="18.75" customHeight="1">
      <c r="A30" s="112" t="s">
        <v>1</v>
      </c>
      <c r="B30" s="113" t="s">
        <v>63</v>
      </c>
      <c r="C30" s="114"/>
      <c r="D30" s="115"/>
      <c r="E30" s="115"/>
      <c r="F30" s="116"/>
      <c r="G30" s="90"/>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c r="DQ30" s="87"/>
      <c r="DR30" s="87"/>
      <c r="DS30" s="87"/>
      <c r="DT30" s="87"/>
      <c r="DU30" s="87"/>
      <c r="DV30" s="87"/>
      <c r="DW30" s="87"/>
      <c r="DX30" s="87"/>
      <c r="DY30" s="87"/>
      <c r="DZ30" s="87"/>
      <c r="EA30" s="87"/>
      <c r="EB30" s="87"/>
      <c r="EC30" s="87"/>
      <c r="ED30" s="87"/>
      <c r="EE30" s="87"/>
      <c r="EF30" s="87"/>
      <c r="EG30" s="87"/>
      <c r="EH30" s="87"/>
      <c r="EI30" s="87"/>
      <c r="EJ30" s="87"/>
      <c r="EK30" s="87"/>
      <c r="EL30" s="87"/>
      <c r="EM30" s="87"/>
      <c r="EN30" s="87"/>
      <c r="EO30" s="87"/>
      <c r="EP30" s="87"/>
      <c r="EQ30" s="87"/>
      <c r="ER30" s="87"/>
      <c r="ES30" s="87"/>
      <c r="ET30" s="87"/>
      <c r="EU30" s="87"/>
      <c r="EV30" s="87"/>
      <c r="EW30" s="87"/>
      <c r="EX30" s="87"/>
      <c r="EY30" s="87"/>
      <c r="EZ30" s="87"/>
      <c r="FA30" s="87"/>
      <c r="FB30" s="87"/>
      <c r="FC30" s="87"/>
      <c r="FD30" s="87"/>
      <c r="FE30" s="87"/>
      <c r="FF30" s="87"/>
      <c r="FG30" s="87"/>
      <c r="FH30" s="87"/>
      <c r="FI30" s="87"/>
      <c r="FJ30" s="87"/>
      <c r="FK30" s="87"/>
      <c r="FL30" s="87"/>
      <c r="FM30" s="87"/>
      <c r="FN30" s="87"/>
      <c r="FO30" s="87"/>
      <c r="FP30" s="87"/>
      <c r="FQ30" s="87"/>
      <c r="FR30" s="87"/>
      <c r="FS30" s="87"/>
      <c r="FT30" s="87"/>
      <c r="FU30" s="87"/>
      <c r="FV30" s="87"/>
      <c r="FW30" s="87"/>
      <c r="FX30" s="87"/>
      <c r="FY30" s="87"/>
      <c r="FZ30" s="87"/>
      <c r="GA30" s="87"/>
      <c r="GB30" s="87"/>
      <c r="GC30" s="87"/>
      <c r="GD30" s="87"/>
      <c r="GE30" s="87"/>
      <c r="GF30" s="87"/>
      <c r="GG30" s="87"/>
      <c r="GH30" s="87"/>
      <c r="GI30" s="87"/>
      <c r="GJ30" s="87"/>
      <c r="GK30" s="87"/>
      <c r="GL30" s="87"/>
      <c r="GM30" s="87"/>
      <c r="GN30" s="87"/>
      <c r="GO30" s="87"/>
      <c r="GP30" s="87"/>
      <c r="GQ30" s="87"/>
      <c r="GR30" s="87"/>
      <c r="GS30" s="87"/>
      <c r="GT30" s="87"/>
      <c r="GU30" s="87"/>
      <c r="GV30" s="87"/>
      <c r="GW30" s="87"/>
      <c r="GX30" s="87"/>
      <c r="GY30" s="87"/>
      <c r="GZ30" s="87"/>
      <c r="HA30" s="87"/>
      <c r="HB30" s="87"/>
      <c r="HC30" s="87"/>
      <c r="HD30" s="87"/>
      <c r="HE30" s="87"/>
      <c r="HF30" s="87"/>
      <c r="HG30" s="87"/>
      <c r="HH30" s="87"/>
      <c r="HI30" s="87"/>
      <c r="HJ30" s="87"/>
      <c r="HK30" s="87"/>
      <c r="HL30" s="87"/>
      <c r="HM30" s="87"/>
      <c r="HN30" s="87"/>
      <c r="HO30" s="87"/>
      <c r="HP30" s="87"/>
      <c r="HQ30" s="87"/>
      <c r="HR30" s="87"/>
      <c r="HS30" s="87"/>
      <c r="HT30" s="87"/>
      <c r="HU30" s="87"/>
      <c r="HV30" s="87"/>
      <c r="HW30" s="87"/>
      <c r="HX30" s="87"/>
      <c r="HY30" s="87"/>
      <c r="HZ30" s="87"/>
      <c r="IA30" s="87"/>
      <c r="IB30" s="87"/>
      <c r="IC30" s="87"/>
      <c r="ID30" s="87"/>
      <c r="IE30" s="87"/>
      <c r="IF30" s="87"/>
      <c r="IG30" s="87"/>
      <c r="IH30" s="87"/>
      <c r="II30" s="87"/>
      <c r="IJ30" s="87"/>
      <c r="IK30" s="87"/>
      <c r="IL30" s="87"/>
      <c r="IM30" s="87"/>
      <c r="IN30" s="87"/>
      <c r="IO30" s="87"/>
      <c r="IP30" s="87"/>
      <c r="IQ30" s="87"/>
      <c r="IR30" s="87"/>
      <c r="IS30" s="87"/>
      <c r="IT30" s="87"/>
      <c r="IU30" s="87"/>
      <c r="IV30" s="87"/>
    </row>
    <row r="31" spans="1:256" s="85" customFormat="1" ht="17.25" customHeight="1">
      <c r="A31" s="106"/>
      <c r="B31" s="107"/>
      <c r="C31" s="108"/>
      <c r="D31" s="109"/>
      <c r="E31" s="110"/>
      <c r="F31" s="111"/>
      <c r="G31" s="80"/>
      <c r="H31" s="80"/>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c r="IU31" s="79"/>
      <c r="IV31" s="79"/>
    </row>
    <row r="32" spans="1:256" s="85" customFormat="1" ht="107.25" customHeight="1">
      <c r="A32" s="106"/>
      <c r="B32" s="273" t="s">
        <v>83</v>
      </c>
      <c r="C32" s="273"/>
      <c r="D32" s="273"/>
      <c r="E32" s="273"/>
      <c r="F32" s="273"/>
      <c r="G32" s="80"/>
      <c r="H32" s="80"/>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c r="IU32" s="79"/>
      <c r="IV32" s="79"/>
    </row>
    <row r="33" spans="1:256" s="85" customFormat="1" ht="123.75" customHeight="1">
      <c r="A33" s="106"/>
      <c r="B33" s="274" t="s">
        <v>84</v>
      </c>
      <c r="C33" s="274"/>
      <c r="D33" s="274"/>
      <c r="E33" s="274"/>
      <c r="F33" s="274"/>
      <c r="G33" s="80"/>
      <c r="H33" s="80"/>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c r="IU33" s="79"/>
      <c r="IV33" s="79"/>
    </row>
    <row r="34" spans="1:256" s="87" customFormat="1" ht="13.8">
      <c r="A34" s="146"/>
      <c r="B34" s="274"/>
      <c r="C34" s="274"/>
      <c r="D34" s="274"/>
      <c r="E34" s="274"/>
      <c r="F34" s="274"/>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85"/>
      <c r="DQ34" s="85"/>
      <c r="DR34" s="85"/>
      <c r="DS34" s="85"/>
      <c r="DT34" s="85"/>
      <c r="DU34" s="85"/>
      <c r="DV34" s="85"/>
      <c r="DW34" s="85"/>
      <c r="DX34" s="85"/>
      <c r="DY34" s="85"/>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85"/>
      <c r="IH34" s="85"/>
      <c r="II34" s="85"/>
      <c r="IJ34" s="85"/>
      <c r="IK34" s="85"/>
      <c r="IL34" s="85"/>
      <c r="IM34" s="85"/>
      <c r="IN34" s="85"/>
      <c r="IO34" s="85"/>
      <c r="IP34" s="85"/>
      <c r="IQ34" s="85"/>
      <c r="IR34" s="85"/>
      <c r="IS34" s="85"/>
      <c r="IT34" s="85"/>
      <c r="IU34" s="85"/>
      <c r="IV34" s="85"/>
    </row>
    <row r="35" spans="1:256" s="87" customFormat="1" ht="17.25" customHeight="1">
      <c r="A35" s="122" t="s">
        <v>45</v>
      </c>
      <c r="B35" s="123" t="s">
        <v>61</v>
      </c>
      <c r="C35" s="124" t="s">
        <v>47</v>
      </c>
      <c r="D35" s="125" t="s">
        <v>48</v>
      </c>
      <c r="E35" s="126" t="s">
        <v>49</v>
      </c>
      <c r="F35" s="127" t="s">
        <v>50</v>
      </c>
      <c r="G35" s="89"/>
      <c r="H35" s="88"/>
    </row>
    <row r="36" spans="1:256" s="83" customFormat="1" ht="15.6">
      <c r="A36" s="117"/>
      <c r="B36" s="128"/>
      <c r="C36" s="135"/>
      <c r="D36" s="132"/>
      <c r="E36" s="185"/>
      <c r="F36" s="147"/>
      <c r="H36" s="86"/>
      <c r="I36" s="81"/>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pans="1:256" s="84" customFormat="1" ht="108.75" customHeight="1">
      <c r="A37" s="117" t="s">
        <v>19</v>
      </c>
      <c r="B37" s="192" t="s">
        <v>66</v>
      </c>
      <c r="C37" s="134"/>
      <c r="D37" s="132"/>
      <c r="E37" s="183"/>
      <c r="F37" s="133"/>
      <c r="G37" s="83"/>
      <c r="H37" s="86"/>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c r="IV37" s="81"/>
    </row>
    <row r="38" spans="1:256" s="100" customFormat="1" ht="15">
      <c r="A38" s="148" t="s">
        <v>52</v>
      </c>
      <c r="B38" s="195" t="s">
        <v>64</v>
      </c>
      <c r="C38" s="190" t="s">
        <v>4</v>
      </c>
      <c r="D38" s="149">
        <v>1.4</v>
      </c>
      <c r="E38" s="98"/>
      <c r="F38" s="1">
        <f>D38*E38</f>
        <v>0</v>
      </c>
      <c r="G38" s="99"/>
      <c r="H38" s="2"/>
      <c r="J38" s="2"/>
    </row>
    <row r="39" spans="1:256" s="100" customFormat="1" ht="15">
      <c r="A39" s="148" t="s">
        <v>53</v>
      </c>
      <c r="B39" s="195" t="s">
        <v>65</v>
      </c>
      <c r="C39" s="190" t="s">
        <v>40</v>
      </c>
      <c r="D39" s="149">
        <v>6.4</v>
      </c>
      <c r="E39" s="98"/>
      <c r="F39" s="1">
        <f>D39*E39</f>
        <v>0</v>
      </c>
      <c r="G39" s="99"/>
      <c r="H39" s="2"/>
      <c r="J39" s="2"/>
    </row>
    <row r="40" spans="1:256" s="100" customFormat="1" ht="13.8">
      <c r="A40" s="14"/>
      <c r="B40" s="196"/>
      <c r="C40" s="190"/>
      <c r="D40" s="197"/>
      <c r="E40" s="101"/>
      <c r="F40" s="1"/>
      <c r="G40" s="102"/>
      <c r="H40" s="2"/>
      <c r="J40" s="2"/>
    </row>
    <row r="41" spans="1:256" s="100" customFormat="1" ht="138.75" customHeight="1">
      <c r="A41" s="14" t="s">
        <v>24</v>
      </c>
      <c r="B41" s="192" t="s">
        <v>99</v>
      </c>
      <c r="C41" s="190" t="s">
        <v>54</v>
      </c>
      <c r="D41" s="198">
        <v>140</v>
      </c>
      <c r="E41" s="101"/>
      <c r="F41" s="1">
        <f>D41*E41</f>
        <v>0</v>
      </c>
      <c r="G41" s="99"/>
      <c r="H41" s="2"/>
      <c r="J41" s="2"/>
    </row>
    <row r="42" spans="1:256" s="83" customFormat="1" ht="15.6">
      <c r="A42" s="117"/>
      <c r="B42" s="128"/>
      <c r="C42" s="135"/>
      <c r="D42" s="132"/>
      <c r="E42" s="185"/>
      <c r="F42" s="147"/>
      <c r="H42" s="86"/>
      <c r="I42" s="81"/>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row r="43" spans="1:256" s="84" customFormat="1" ht="82.5" customHeight="1">
      <c r="A43" s="117" t="s">
        <v>73</v>
      </c>
      <c r="B43" s="188" t="s">
        <v>145</v>
      </c>
      <c r="C43" s="134" t="s">
        <v>60</v>
      </c>
      <c r="D43" s="132">
        <v>62.8</v>
      </c>
      <c r="E43" s="183"/>
      <c r="F43" s="133">
        <f>E43*D43</f>
        <v>0</v>
      </c>
      <c r="G43" s="83"/>
      <c r="H43" s="86"/>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c r="IL43" s="81"/>
      <c r="IM43" s="81"/>
      <c r="IN43" s="81"/>
      <c r="IO43" s="81"/>
      <c r="IP43" s="81"/>
      <c r="IQ43" s="81"/>
      <c r="IR43" s="81"/>
      <c r="IS43" s="81"/>
      <c r="IT43" s="81"/>
      <c r="IU43" s="81"/>
      <c r="IV43" s="81"/>
    </row>
    <row r="44" spans="1:256" s="85" customFormat="1" ht="16.5" customHeight="1">
      <c r="A44" s="141"/>
      <c r="B44" s="150"/>
      <c r="C44" s="151"/>
      <c r="D44" s="152"/>
      <c r="E44" s="152"/>
      <c r="F44" s="153"/>
      <c r="G44" s="91"/>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87"/>
      <c r="DN44" s="87"/>
      <c r="DO44" s="87"/>
      <c r="DP44" s="87"/>
      <c r="DQ44" s="87"/>
      <c r="DR44" s="87"/>
      <c r="DS44" s="87"/>
      <c r="DT44" s="87"/>
      <c r="DU44" s="87"/>
      <c r="DV44" s="87"/>
      <c r="DW44" s="87"/>
      <c r="DX44" s="87"/>
      <c r="DY44" s="87"/>
      <c r="DZ44" s="87"/>
      <c r="EA44" s="87"/>
      <c r="EB44" s="87"/>
      <c r="EC44" s="87"/>
      <c r="ED44" s="87"/>
      <c r="EE44" s="87"/>
      <c r="EF44" s="87"/>
      <c r="EG44" s="87"/>
      <c r="EH44" s="87"/>
      <c r="EI44" s="87"/>
      <c r="EJ44" s="87"/>
      <c r="EK44" s="87"/>
      <c r="EL44" s="87"/>
      <c r="EM44" s="87"/>
      <c r="EN44" s="87"/>
      <c r="EO44" s="87"/>
      <c r="EP44" s="87"/>
      <c r="EQ44" s="87"/>
      <c r="ER44" s="87"/>
      <c r="ES44" s="87"/>
      <c r="ET44" s="87"/>
      <c r="EU44" s="87"/>
      <c r="EV44" s="87"/>
      <c r="EW44" s="87"/>
      <c r="EX44" s="87"/>
      <c r="EY44" s="87"/>
      <c r="EZ44" s="87"/>
      <c r="FA44" s="87"/>
      <c r="FB44" s="87"/>
      <c r="FC44" s="87"/>
      <c r="FD44" s="87"/>
      <c r="FE44" s="87"/>
      <c r="FF44" s="87"/>
      <c r="FG44" s="87"/>
      <c r="FH44" s="87"/>
      <c r="FI44" s="87"/>
      <c r="FJ44" s="87"/>
      <c r="FK44" s="87"/>
      <c r="FL44" s="87"/>
      <c r="FM44" s="87"/>
      <c r="FN44" s="87"/>
      <c r="FO44" s="87"/>
      <c r="FP44" s="87"/>
      <c r="FQ44" s="87"/>
      <c r="FR44" s="87"/>
      <c r="FS44" s="87"/>
      <c r="FT44" s="87"/>
      <c r="FU44" s="87"/>
      <c r="FV44" s="87"/>
      <c r="FW44" s="87"/>
      <c r="FX44" s="87"/>
      <c r="FY44" s="87"/>
      <c r="FZ44" s="87"/>
      <c r="GA44" s="87"/>
      <c r="GB44" s="87"/>
      <c r="GC44" s="87"/>
      <c r="GD44" s="87"/>
      <c r="GE44" s="87"/>
      <c r="GF44" s="87"/>
      <c r="GG44" s="87"/>
      <c r="GH44" s="87"/>
      <c r="GI44" s="87"/>
      <c r="GJ44" s="87"/>
      <c r="GK44" s="87"/>
      <c r="GL44" s="87"/>
      <c r="GM44" s="87"/>
      <c r="GN44" s="87"/>
      <c r="GO44" s="87"/>
      <c r="GP44" s="87"/>
      <c r="GQ44" s="87"/>
      <c r="GR44" s="87"/>
      <c r="GS44" s="87"/>
      <c r="GT44" s="87"/>
      <c r="GU44" s="87"/>
      <c r="GV44" s="87"/>
      <c r="GW44" s="87"/>
      <c r="GX44" s="87"/>
      <c r="GY44" s="87"/>
      <c r="GZ44" s="87"/>
      <c r="HA44" s="87"/>
      <c r="HB44" s="87"/>
      <c r="HC44" s="87"/>
      <c r="HD44" s="87"/>
      <c r="HE44" s="87"/>
      <c r="HF44" s="87"/>
      <c r="HG44" s="87"/>
      <c r="HH44" s="87"/>
      <c r="HI44" s="87"/>
      <c r="HJ44" s="87"/>
      <c r="HK44" s="87"/>
      <c r="HL44" s="87"/>
      <c r="HM44" s="87"/>
      <c r="HN44" s="87"/>
      <c r="HO44" s="87"/>
      <c r="HP44" s="87"/>
      <c r="HQ44" s="87"/>
      <c r="HR44" s="87"/>
      <c r="HS44" s="87"/>
      <c r="HT44" s="87"/>
      <c r="HU44" s="87"/>
      <c r="HV44" s="87"/>
      <c r="HW44" s="87"/>
      <c r="HX44" s="87"/>
      <c r="HY44" s="87"/>
      <c r="HZ44" s="87"/>
      <c r="IA44" s="87"/>
      <c r="IB44" s="87"/>
      <c r="IC44" s="87"/>
      <c r="ID44" s="87"/>
      <c r="IE44" s="87"/>
      <c r="IF44" s="87"/>
      <c r="IG44" s="87"/>
      <c r="IH44" s="87"/>
      <c r="II44" s="87"/>
      <c r="IJ44" s="87"/>
      <c r="IK44" s="87"/>
      <c r="IL44" s="87"/>
      <c r="IM44" s="87"/>
      <c r="IN44" s="87"/>
      <c r="IO44" s="87"/>
      <c r="IP44" s="87"/>
      <c r="IQ44" s="87"/>
      <c r="IR44" s="87"/>
      <c r="IS44" s="87"/>
      <c r="IT44" s="87"/>
      <c r="IU44" s="87"/>
      <c r="IV44" s="87"/>
    </row>
    <row r="45" spans="1:256" s="85" customFormat="1" ht="15.75" customHeight="1">
      <c r="A45" s="141"/>
      <c r="B45" s="154" t="s">
        <v>74</v>
      </c>
      <c r="C45" s="155"/>
      <c r="D45" s="156"/>
      <c r="E45" s="157"/>
      <c r="F45" s="158">
        <f>SUM(F36:F43)</f>
        <v>0</v>
      </c>
      <c r="G45" s="91"/>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O45" s="87"/>
      <c r="FP45" s="87"/>
      <c r="FQ45" s="87"/>
      <c r="FR45" s="87"/>
      <c r="FS45" s="87"/>
      <c r="FT45" s="87"/>
      <c r="FU45" s="87"/>
      <c r="FV45" s="87"/>
      <c r="FW45" s="87"/>
      <c r="FX45" s="87"/>
      <c r="FY45" s="87"/>
      <c r="FZ45" s="87"/>
      <c r="GA45" s="87"/>
      <c r="GB45" s="87"/>
      <c r="GC45" s="87"/>
      <c r="GD45" s="87"/>
      <c r="GE45" s="87"/>
      <c r="GF45" s="87"/>
      <c r="GG45" s="87"/>
      <c r="GH45" s="87"/>
      <c r="GI45" s="87"/>
      <c r="GJ45" s="87"/>
      <c r="GK45" s="87"/>
      <c r="GL45" s="87"/>
      <c r="GM45" s="87"/>
      <c r="GN45" s="87"/>
      <c r="GO45" s="87"/>
      <c r="GP45" s="87"/>
      <c r="GQ45" s="87"/>
      <c r="GR45" s="87"/>
      <c r="GS45" s="87"/>
      <c r="GT45" s="87"/>
      <c r="GU45" s="87"/>
      <c r="GV45" s="87"/>
      <c r="GW45" s="87"/>
      <c r="GX45" s="87"/>
      <c r="GY45" s="87"/>
      <c r="GZ45" s="87"/>
      <c r="HA45" s="87"/>
      <c r="HB45" s="87"/>
      <c r="HC45" s="87"/>
      <c r="HD45" s="87"/>
      <c r="HE45" s="87"/>
      <c r="HF45" s="87"/>
      <c r="HG45" s="87"/>
      <c r="HH45" s="87"/>
      <c r="HI45" s="87"/>
      <c r="HJ45" s="87"/>
      <c r="HK45" s="87"/>
      <c r="HL45" s="87"/>
      <c r="HM45" s="87"/>
      <c r="HN45" s="87"/>
      <c r="HO45" s="87"/>
      <c r="HP45" s="87"/>
      <c r="HQ45" s="87"/>
      <c r="HR45" s="87"/>
      <c r="HS45" s="87"/>
      <c r="HT45" s="87"/>
      <c r="HU45" s="87"/>
      <c r="HV45" s="87"/>
      <c r="HW45" s="87"/>
      <c r="HX45" s="87"/>
      <c r="HY45" s="87"/>
      <c r="HZ45" s="87"/>
      <c r="IA45" s="87"/>
      <c r="IB45" s="87"/>
      <c r="IC45" s="87"/>
      <c r="ID45" s="87"/>
      <c r="IE45" s="87"/>
      <c r="IF45" s="87"/>
      <c r="IG45" s="87"/>
      <c r="IH45" s="87"/>
      <c r="II45" s="87"/>
      <c r="IJ45" s="87"/>
      <c r="IK45" s="87"/>
      <c r="IL45" s="87"/>
      <c r="IM45" s="87"/>
      <c r="IN45" s="87"/>
      <c r="IO45" s="87"/>
      <c r="IP45" s="87"/>
      <c r="IQ45" s="87"/>
      <c r="IR45" s="87"/>
      <c r="IS45" s="87"/>
      <c r="IT45" s="87"/>
      <c r="IU45" s="87"/>
      <c r="IV45" s="87"/>
    </row>
    <row r="46" spans="1:256" s="85" customFormat="1" ht="16.5" customHeight="1">
      <c r="A46" s="141"/>
      <c r="B46" s="142"/>
      <c r="C46" s="143"/>
      <c r="D46" s="144"/>
      <c r="E46" s="144"/>
      <c r="F46" s="145"/>
      <c r="G46" s="87"/>
      <c r="H46" s="88"/>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c r="DQ46" s="87"/>
      <c r="DR46" s="87"/>
      <c r="DS46" s="87"/>
      <c r="DT46" s="87"/>
      <c r="DU46" s="87"/>
      <c r="DV46" s="87"/>
      <c r="DW46" s="87"/>
      <c r="DX46" s="87"/>
      <c r="DY46" s="87"/>
      <c r="DZ46" s="87"/>
      <c r="EA46" s="87"/>
      <c r="EB46" s="87"/>
      <c r="EC46" s="87"/>
      <c r="ED46" s="87"/>
      <c r="EE46" s="87"/>
      <c r="EF46" s="87"/>
      <c r="EG46" s="87"/>
      <c r="EH46" s="87"/>
      <c r="EI46" s="87"/>
      <c r="EJ46" s="87"/>
      <c r="EK46" s="87"/>
      <c r="EL46" s="87"/>
      <c r="EM46" s="87"/>
      <c r="EN46" s="87"/>
      <c r="EO46" s="87"/>
      <c r="EP46" s="87"/>
      <c r="EQ46" s="87"/>
      <c r="ER46" s="87"/>
      <c r="ES46" s="87"/>
      <c r="ET46" s="87"/>
      <c r="EU46" s="87"/>
      <c r="EV46" s="87"/>
      <c r="EW46" s="87"/>
      <c r="EX46" s="87"/>
      <c r="EY46" s="87"/>
      <c r="EZ46" s="87"/>
      <c r="FA46" s="87"/>
      <c r="FB46" s="87"/>
      <c r="FC46" s="87"/>
      <c r="FD46" s="87"/>
      <c r="FE46" s="87"/>
      <c r="FF46" s="87"/>
      <c r="FG46" s="87"/>
      <c r="FH46" s="87"/>
      <c r="FI46" s="87"/>
      <c r="FJ46" s="87"/>
      <c r="FK46" s="87"/>
      <c r="FL46" s="87"/>
      <c r="FM46" s="87"/>
      <c r="FN46" s="87"/>
      <c r="FO46" s="87"/>
      <c r="FP46" s="87"/>
      <c r="FQ46" s="87"/>
      <c r="FR46" s="87"/>
      <c r="FS46" s="87"/>
      <c r="FT46" s="87"/>
      <c r="FU46" s="87"/>
      <c r="FV46" s="87"/>
      <c r="FW46" s="87"/>
      <c r="FX46" s="87"/>
      <c r="FY46" s="87"/>
      <c r="FZ46" s="87"/>
      <c r="GA46" s="87"/>
      <c r="GB46" s="87"/>
      <c r="GC46" s="87"/>
      <c r="GD46" s="87"/>
      <c r="GE46" s="87"/>
      <c r="GF46" s="87"/>
      <c r="GG46" s="87"/>
      <c r="GH46" s="87"/>
      <c r="GI46" s="87"/>
      <c r="GJ46" s="87"/>
      <c r="GK46" s="87"/>
      <c r="GL46" s="87"/>
      <c r="GM46" s="87"/>
      <c r="GN46" s="87"/>
      <c r="GO46" s="87"/>
      <c r="GP46" s="87"/>
      <c r="GQ46" s="87"/>
      <c r="GR46" s="87"/>
      <c r="GS46" s="87"/>
      <c r="GT46" s="87"/>
      <c r="GU46" s="87"/>
      <c r="GV46" s="87"/>
      <c r="GW46" s="87"/>
      <c r="GX46" s="87"/>
      <c r="GY46" s="87"/>
      <c r="GZ46" s="87"/>
      <c r="HA46" s="87"/>
      <c r="HB46" s="87"/>
      <c r="HC46" s="87"/>
      <c r="HD46" s="87"/>
      <c r="HE46" s="87"/>
      <c r="HF46" s="87"/>
      <c r="HG46" s="87"/>
      <c r="HH46" s="87"/>
      <c r="HI46" s="87"/>
      <c r="HJ46" s="87"/>
      <c r="HK46" s="87"/>
      <c r="HL46" s="87"/>
      <c r="HM46" s="87"/>
      <c r="HN46" s="87"/>
      <c r="HO46" s="87"/>
      <c r="HP46" s="87"/>
      <c r="HQ46" s="87"/>
      <c r="HR46" s="87"/>
      <c r="HS46" s="87"/>
      <c r="HT46" s="87"/>
      <c r="HU46" s="87"/>
      <c r="HV46" s="87"/>
      <c r="HW46" s="87"/>
      <c r="HX46" s="87"/>
      <c r="HY46" s="87"/>
      <c r="HZ46" s="87"/>
      <c r="IA46" s="87"/>
      <c r="IB46" s="87"/>
      <c r="IC46" s="87"/>
      <c r="ID46" s="87"/>
      <c r="IE46" s="87"/>
      <c r="IF46" s="87"/>
      <c r="IG46" s="87"/>
      <c r="IH46" s="87"/>
      <c r="II46" s="87"/>
      <c r="IJ46" s="87"/>
      <c r="IK46" s="87"/>
      <c r="IL46" s="87"/>
      <c r="IM46" s="87"/>
      <c r="IN46" s="87"/>
      <c r="IO46" s="87"/>
      <c r="IP46" s="87"/>
      <c r="IQ46" s="87"/>
      <c r="IR46" s="87"/>
      <c r="IS46" s="87"/>
      <c r="IT46" s="87"/>
      <c r="IU46" s="87"/>
      <c r="IV46" s="87"/>
    </row>
    <row r="47" spans="1:256" s="85" customFormat="1" ht="17.25" customHeight="1">
      <c r="A47" s="141"/>
      <c r="B47" s="142"/>
      <c r="C47" s="143"/>
      <c r="D47" s="144"/>
      <c r="E47" s="144"/>
      <c r="F47" s="145"/>
      <c r="G47" s="87"/>
      <c r="H47" s="89"/>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c r="DM47" s="87"/>
      <c r="DN47" s="87"/>
      <c r="DO47" s="87"/>
      <c r="DP47" s="87"/>
      <c r="DQ47" s="87"/>
      <c r="DR47" s="87"/>
      <c r="DS47" s="87"/>
      <c r="DT47" s="87"/>
      <c r="DU47" s="87"/>
      <c r="DV47" s="87"/>
      <c r="DW47" s="87"/>
      <c r="DX47" s="87"/>
      <c r="DY47" s="87"/>
      <c r="DZ47" s="87"/>
      <c r="EA47" s="87"/>
      <c r="EB47" s="87"/>
      <c r="EC47" s="87"/>
      <c r="ED47" s="87"/>
      <c r="EE47" s="87"/>
      <c r="EF47" s="87"/>
      <c r="EG47" s="87"/>
      <c r="EH47" s="87"/>
      <c r="EI47" s="87"/>
      <c r="EJ47" s="87"/>
      <c r="EK47" s="87"/>
      <c r="EL47" s="87"/>
      <c r="EM47" s="87"/>
      <c r="EN47" s="87"/>
      <c r="EO47" s="87"/>
      <c r="EP47" s="87"/>
      <c r="EQ47" s="87"/>
      <c r="ER47" s="87"/>
      <c r="ES47" s="87"/>
      <c r="ET47" s="87"/>
      <c r="EU47" s="87"/>
      <c r="EV47" s="87"/>
      <c r="EW47" s="87"/>
      <c r="EX47" s="87"/>
      <c r="EY47" s="87"/>
      <c r="EZ47" s="87"/>
      <c r="FA47" s="87"/>
      <c r="FB47" s="87"/>
      <c r="FC47" s="87"/>
      <c r="FD47" s="87"/>
      <c r="FE47" s="87"/>
      <c r="FF47" s="87"/>
      <c r="FG47" s="87"/>
      <c r="FH47" s="87"/>
      <c r="FI47" s="87"/>
      <c r="FJ47" s="87"/>
      <c r="FK47" s="87"/>
      <c r="FL47" s="87"/>
      <c r="FM47" s="87"/>
      <c r="FN47" s="87"/>
      <c r="FO47" s="87"/>
      <c r="FP47" s="87"/>
      <c r="FQ47" s="87"/>
      <c r="FR47" s="87"/>
      <c r="FS47" s="87"/>
      <c r="FT47" s="87"/>
      <c r="FU47" s="87"/>
      <c r="FV47" s="87"/>
      <c r="FW47" s="87"/>
      <c r="FX47" s="87"/>
      <c r="FY47" s="87"/>
      <c r="FZ47" s="87"/>
      <c r="GA47" s="87"/>
      <c r="GB47" s="87"/>
      <c r="GC47" s="87"/>
      <c r="GD47" s="87"/>
      <c r="GE47" s="87"/>
      <c r="GF47" s="87"/>
      <c r="GG47" s="87"/>
      <c r="GH47" s="87"/>
      <c r="GI47" s="87"/>
      <c r="GJ47" s="87"/>
      <c r="GK47" s="87"/>
      <c r="GL47" s="87"/>
      <c r="GM47" s="87"/>
      <c r="GN47" s="87"/>
      <c r="GO47" s="87"/>
      <c r="GP47" s="87"/>
      <c r="GQ47" s="87"/>
      <c r="GR47" s="87"/>
      <c r="GS47" s="87"/>
      <c r="GT47" s="87"/>
      <c r="GU47" s="87"/>
      <c r="GV47" s="87"/>
      <c r="GW47" s="87"/>
      <c r="GX47" s="87"/>
      <c r="GY47" s="87"/>
      <c r="GZ47" s="87"/>
      <c r="HA47" s="87"/>
      <c r="HB47" s="87"/>
      <c r="HC47" s="87"/>
      <c r="HD47" s="87"/>
      <c r="HE47" s="87"/>
      <c r="HF47" s="87"/>
      <c r="HG47" s="87"/>
      <c r="HH47" s="87"/>
      <c r="HI47" s="87"/>
      <c r="HJ47" s="87"/>
      <c r="HK47" s="87"/>
      <c r="HL47" s="87"/>
      <c r="HM47" s="87"/>
      <c r="HN47" s="87"/>
      <c r="HO47" s="87"/>
      <c r="HP47" s="87"/>
      <c r="HQ47" s="87"/>
      <c r="HR47" s="87"/>
      <c r="HS47" s="87"/>
      <c r="HT47" s="87"/>
      <c r="HU47" s="87"/>
      <c r="HV47" s="87"/>
      <c r="HW47" s="87"/>
      <c r="HX47" s="87"/>
      <c r="HY47" s="87"/>
      <c r="HZ47" s="87"/>
      <c r="IA47" s="87"/>
      <c r="IB47" s="87"/>
      <c r="IC47" s="87"/>
      <c r="ID47" s="87"/>
      <c r="IE47" s="87"/>
      <c r="IF47" s="87"/>
      <c r="IG47" s="87"/>
      <c r="IH47" s="87"/>
      <c r="II47" s="87"/>
      <c r="IJ47" s="87"/>
      <c r="IK47" s="87"/>
      <c r="IL47" s="87"/>
      <c r="IM47" s="87"/>
      <c r="IN47" s="87"/>
      <c r="IO47" s="87"/>
      <c r="IP47" s="87"/>
      <c r="IQ47" s="87"/>
      <c r="IR47" s="87"/>
      <c r="IS47" s="87"/>
      <c r="IT47" s="87"/>
      <c r="IU47" s="87"/>
      <c r="IV47" s="87"/>
    </row>
    <row r="48" spans="1:256" s="85" customFormat="1" ht="18.75" customHeight="1">
      <c r="A48" s="112" t="s">
        <v>2</v>
      </c>
      <c r="B48" s="113" t="s">
        <v>75</v>
      </c>
      <c r="C48" s="114"/>
      <c r="D48" s="115"/>
      <c r="E48" s="115"/>
      <c r="F48" s="116"/>
      <c r="G48" s="90"/>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7"/>
      <c r="EJ48" s="87"/>
      <c r="EK48" s="87"/>
      <c r="EL48" s="87"/>
      <c r="EM48" s="87"/>
      <c r="EN48" s="87"/>
      <c r="EO48" s="87"/>
      <c r="EP48" s="87"/>
      <c r="EQ48" s="87"/>
      <c r="ER48" s="87"/>
      <c r="ES48" s="87"/>
      <c r="ET48" s="87"/>
      <c r="EU48" s="87"/>
      <c r="EV48" s="87"/>
      <c r="EW48" s="87"/>
      <c r="EX48" s="87"/>
      <c r="EY48" s="87"/>
      <c r="EZ48" s="87"/>
      <c r="FA48" s="87"/>
      <c r="FB48" s="87"/>
      <c r="FC48" s="87"/>
      <c r="FD48" s="87"/>
      <c r="FE48" s="87"/>
      <c r="FF48" s="87"/>
      <c r="FG48" s="87"/>
      <c r="FH48" s="87"/>
      <c r="FI48" s="87"/>
      <c r="FJ48" s="87"/>
      <c r="FK48" s="87"/>
      <c r="FL48" s="87"/>
      <c r="FM48" s="87"/>
      <c r="FN48" s="87"/>
      <c r="FO48" s="87"/>
      <c r="FP48" s="87"/>
      <c r="FQ48" s="87"/>
      <c r="FR48" s="87"/>
      <c r="FS48" s="87"/>
      <c r="FT48" s="87"/>
      <c r="FU48" s="87"/>
      <c r="FV48" s="87"/>
      <c r="FW48" s="87"/>
      <c r="FX48" s="87"/>
      <c r="FY48" s="87"/>
      <c r="FZ48" s="87"/>
      <c r="GA48" s="87"/>
      <c r="GB48" s="87"/>
      <c r="GC48" s="87"/>
      <c r="GD48" s="87"/>
      <c r="GE48" s="87"/>
      <c r="GF48" s="87"/>
      <c r="GG48" s="87"/>
      <c r="GH48" s="87"/>
      <c r="GI48" s="87"/>
      <c r="GJ48" s="87"/>
      <c r="GK48" s="87"/>
      <c r="GL48" s="87"/>
      <c r="GM48" s="87"/>
      <c r="GN48" s="87"/>
      <c r="GO48" s="87"/>
      <c r="GP48" s="87"/>
      <c r="GQ48" s="87"/>
      <c r="GR48" s="87"/>
      <c r="GS48" s="87"/>
      <c r="GT48" s="87"/>
      <c r="GU48" s="87"/>
      <c r="GV48" s="87"/>
      <c r="GW48" s="87"/>
      <c r="GX48" s="87"/>
      <c r="GY48" s="87"/>
      <c r="GZ48" s="87"/>
      <c r="HA48" s="87"/>
      <c r="HB48" s="87"/>
      <c r="HC48" s="87"/>
      <c r="HD48" s="87"/>
      <c r="HE48" s="87"/>
      <c r="HF48" s="87"/>
      <c r="HG48" s="87"/>
      <c r="HH48" s="87"/>
      <c r="HI48" s="87"/>
      <c r="HJ48" s="87"/>
      <c r="HK48" s="87"/>
      <c r="HL48" s="87"/>
      <c r="HM48" s="87"/>
      <c r="HN48" s="87"/>
      <c r="HO48" s="87"/>
      <c r="HP48" s="87"/>
      <c r="HQ48" s="87"/>
      <c r="HR48" s="87"/>
      <c r="HS48" s="87"/>
      <c r="HT48" s="87"/>
      <c r="HU48" s="87"/>
      <c r="HV48" s="87"/>
      <c r="HW48" s="87"/>
      <c r="HX48" s="87"/>
      <c r="HY48" s="87"/>
      <c r="HZ48" s="87"/>
      <c r="IA48" s="87"/>
      <c r="IB48" s="87"/>
      <c r="IC48" s="87"/>
      <c r="ID48" s="87"/>
      <c r="IE48" s="87"/>
      <c r="IF48" s="87"/>
      <c r="IG48" s="87"/>
      <c r="IH48" s="87"/>
      <c r="II48" s="87"/>
      <c r="IJ48" s="87"/>
      <c r="IK48" s="87"/>
      <c r="IL48" s="87"/>
      <c r="IM48" s="87"/>
      <c r="IN48" s="87"/>
      <c r="IO48" s="87"/>
      <c r="IP48" s="87"/>
      <c r="IQ48" s="87"/>
      <c r="IR48" s="87"/>
      <c r="IS48" s="87"/>
      <c r="IT48" s="87"/>
      <c r="IU48" s="87"/>
      <c r="IV48" s="87"/>
    </row>
    <row r="49" spans="1:256" s="87" customFormat="1" ht="13.8">
      <c r="A49" s="146"/>
      <c r="B49" s="274"/>
      <c r="C49" s="274"/>
      <c r="D49" s="274"/>
      <c r="E49" s="274"/>
      <c r="F49" s="274"/>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5"/>
      <c r="CO49" s="85"/>
      <c r="CP49" s="85"/>
      <c r="CQ49" s="85"/>
      <c r="CR49" s="85"/>
      <c r="CS49" s="85"/>
      <c r="CT49" s="85"/>
      <c r="CU49" s="85"/>
      <c r="CV49" s="85"/>
      <c r="CW49" s="85"/>
      <c r="CX49" s="85"/>
      <c r="CY49" s="85"/>
      <c r="CZ49" s="85"/>
      <c r="DA49" s="85"/>
      <c r="DB49" s="85"/>
      <c r="DC49" s="85"/>
      <c r="DD49" s="85"/>
      <c r="DE49" s="85"/>
      <c r="DF49" s="85"/>
      <c r="DG49" s="85"/>
      <c r="DH49" s="85"/>
      <c r="DI49" s="85"/>
      <c r="DJ49" s="85"/>
      <c r="DK49" s="85"/>
      <c r="DL49" s="85"/>
      <c r="DM49" s="85"/>
      <c r="DN49" s="85"/>
      <c r="DO49" s="85"/>
      <c r="DP49" s="85"/>
      <c r="DQ49" s="85"/>
      <c r="DR49" s="85"/>
      <c r="DS49" s="85"/>
      <c r="DT49" s="85"/>
      <c r="DU49" s="85"/>
      <c r="DV49" s="85"/>
      <c r="DW49" s="85"/>
      <c r="DX49" s="85"/>
      <c r="DY49" s="85"/>
      <c r="DZ49" s="85"/>
      <c r="EA49" s="85"/>
      <c r="EB49" s="85"/>
      <c r="EC49" s="85"/>
      <c r="ED49" s="85"/>
      <c r="EE49" s="85"/>
      <c r="EF49" s="85"/>
      <c r="EG49" s="85"/>
      <c r="EH49" s="85"/>
      <c r="EI49" s="85"/>
      <c r="EJ49" s="85"/>
      <c r="EK49" s="85"/>
      <c r="EL49" s="85"/>
      <c r="EM49" s="85"/>
      <c r="EN49" s="85"/>
      <c r="EO49" s="85"/>
      <c r="EP49" s="85"/>
      <c r="EQ49" s="85"/>
      <c r="ER49" s="85"/>
      <c r="ES49" s="85"/>
      <c r="ET49" s="85"/>
      <c r="EU49" s="85"/>
      <c r="EV49" s="85"/>
      <c r="EW49" s="85"/>
      <c r="EX49" s="85"/>
      <c r="EY49" s="85"/>
      <c r="EZ49" s="85"/>
      <c r="FA49" s="85"/>
      <c r="FB49" s="85"/>
      <c r="FC49" s="85"/>
      <c r="FD49" s="85"/>
      <c r="FE49" s="85"/>
      <c r="FF49" s="85"/>
      <c r="FG49" s="85"/>
      <c r="FH49" s="85"/>
      <c r="FI49" s="85"/>
      <c r="FJ49" s="85"/>
      <c r="FK49" s="85"/>
      <c r="FL49" s="85"/>
      <c r="FM49" s="85"/>
      <c r="FN49" s="85"/>
      <c r="FO49" s="85"/>
      <c r="FP49" s="85"/>
      <c r="FQ49" s="85"/>
      <c r="FR49" s="85"/>
      <c r="FS49" s="85"/>
      <c r="FT49" s="85"/>
      <c r="FU49" s="85"/>
      <c r="FV49" s="85"/>
      <c r="FW49" s="85"/>
      <c r="FX49" s="85"/>
      <c r="FY49" s="85"/>
      <c r="FZ49" s="85"/>
      <c r="GA49" s="85"/>
      <c r="GB49" s="85"/>
      <c r="GC49" s="85"/>
      <c r="GD49" s="85"/>
      <c r="GE49" s="85"/>
      <c r="GF49" s="85"/>
      <c r="GG49" s="85"/>
      <c r="GH49" s="85"/>
      <c r="GI49" s="85"/>
      <c r="GJ49" s="85"/>
      <c r="GK49" s="85"/>
      <c r="GL49" s="85"/>
      <c r="GM49" s="85"/>
      <c r="GN49" s="85"/>
      <c r="GO49" s="85"/>
      <c r="GP49" s="85"/>
      <c r="GQ49" s="85"/>
      <c r="GR49" s="85"/>
      <c r="GS49" s="85"/>
      <c r="GT49" s="85"/>
      <c r="GU49" s="85"/>
      <c r="GV49" s="85"/>
      <c r="GW49" s="85"/>
      <c r="GX49" s="85"/>
      <c r="GY49" s="85"/>
      <c r="GZ49" s="85"/>
      <c r="HA49" s="85"/>
      <c r="HB49" s="85"/>
      <c r="HC49" s="85"/>
      <c r="HD49" s="85"/>
      <c r="HE49" s="85"/>
      <c r="HF49" s="85"/>
      <c r="HG49" s="85"/>
      <c r="HH49" s="85"/>
      <c r="HI49" s="85"/>
      <c r="HJ49" s="85"/>
      <c r="HK49" s="85"/>
      <c r="HL49" s="85"/>
      <c r="HM49" s="85"/>
      <c r="HN49" s="85"/>
      <c r="HO49" s="85"/>
      <c r="HP49" s="85"/>
      <c r="HQ49" s="85"/>
      <c r="HR49" s="85"/>
      <c r="HS49" s="85"/>
      <c r="HT49" s="85"/>
      <c r="HU49" s="85"/>
      <c r="HV49" s="85"/>
      <c r="HW49" s="85"/>
      <c r="HX49" s="85"/>
      <c r="HY49" s="85"/>
      <c r="HZ49" s="85"/>
      <c r="IA49" s="85"/>
      <c r="IB49" s="85"/>
      <c r="IC49" s="85"/>
      <c r="ID49" s="85"/>
      <c r="IE49" s="85"/>
      <c r="IF49" s="85"/>
      <c r="IG49" s="85"/>
      <c r="IH49" s="85"/>
      <c r="II49" s="85"/>
      <c r="IJ49" s="85"/>
      <c r="IK49" s="85"/>
      <c r="IL49" s="85"/>
      <c r="IM49" s="85"/>
      <c r="IN49" s="85"/>
      <c r="IO49" s="85"/>
      <c r="IP49" s="85"/>
      <c r="IQ49" s="85"/>
      <c r="IR49" s="85"/>
      <c r="IS49" s="85"/>
      <c r="IT49" s="85"/>
      <c r="IU49" s="85"/>
      <c r="IV49" s="85"/>
    </row>
    <row r="50" spans="1:256" s="87" customFormat="1" ht="17.25" customHeight="1">
      <c r="A50" s="122" t="s">
        <v>45</v>
      </c>
      <c r="B50" s="123" t="s">
        <v>61</v>
      </c>
      <c r="C50" s="124" t="s">
        <v>47</v>
      </c>
      <c r="D50" s="125" t="s">
        <v>48</v>
      </c>
      <c r="E50" s="126" t="s">
        <v>49</v>
      </c>
      <c r="F50" s="127" t="s">
        <v>50</v>
      </c>
      <c r="G50" s="89"/>
      <c r="H50" s="88"/>
    </row>
    <row r="51" spans="1:256" s="83" customFormat="1" ht="15.6">
      <c r="A51" s="117"/>
      <c r="B51" s="128"/>
      <c r="C51" s="135"/>
      <c r="D51" s="132"/>
      <c r="E51" s="134"/>
      <c r="F51" s="147"/>
      <c r="H51" s="86"/>
      <c r="I51" s="81"/>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c r="GH51" s="82"/>
      <c r="GI51" s="82"/>
      <c r="GJ51" s="82"/>
      <c r="GK51" s="82"/>
      <c r="GL51" s="82"/>
      <c r="GM51" s="82"/>
      <c r="GN51" s="82"/>
      <c r="GO51" s="82"/>
      <c r="GP51" s="82"/>
      <c r="GQ51" s="82"/>
      <c r="GR51" s="82"/>
      <c r="GS51" s="82"/>
      <c r="GT51" s="82"/>
      <c r="GU51" s="82"/>
      <c r="GV51" s="82"/>
      <c r="GW51" s="82"/>
      <c r="GX51" s="82"/>
      <c r="GY51" s="82"/>
      <c r="GZ51" s="82"/>
      <c r="HA51" s="82"/>
      <c r="HB51" s="82"/>
      <c r="HC51" s="82"/>
      <c r="HD51" s="82"/>
      <c r="HE51" s="82"/>
      <c r="HF51" s="82"/>
      <c r="HG51" s="82"/>
      <c r="HH51" s="82"/>
      <c r="HI51" s="82"/>
      <c r="HJ51" s="82"/>
      <c r="HK51" s="82"/>
      <c r="HL51" s="82"/>
      <c r="HM51" s="82"/>
      <c r="HN51" s="82"/>
      <c r="HO51" s="82"/>
      <c r="HP51" s="82"/>
      <c r="HQ51" s="82"/>
      <c r="HR51" s="82"/>
      <c r="HS51" s="82"/>
      <c r="HT51" s="82"/>
      <c r="HU51" s="82"/>
      <c r="HV51" s="82"/>
      <c r="HW51" s="82"/>
      <c r="HX51" s="82"/>
      <c r="HY51" s="82"/>
      <c r="HZ51" s="82"/>
      <c r="IA51" s="82"/>
      <c r="IB51" s="82"/>
      <c r="IC51" s="82"/>
      <c r="ID51" s="82"/>
      <c r="IE51" s="82"/>
      <c r="IF51" s="82"/>
      <c r="IG51" s="82"/>
      <c r="IH51" s="82"/>
      <c r="II51" s="82"/>
      <c r="IJ51" s="82"/>
      <c r="IK51" s="82"/>
      <c r="IL51" s="82"/>
      <c r="IM51" s="82"/>
      <c r="IN51" s="82"/>
      <c r="IO51" s="82"/>
      <c r="IP51" s="82"/>
      <c r="IQ51" s="82"/>
      <c r="IR51" s="82"/>
      <c r="IS51" s="82"/>
      <c r="IT51" s="82"/>
      <c r="IU51" s="82"/>
      <c r="IV51" s="82"/>
    </row>
    <row r="52" spans="1:256" s="84" customFormat="1" ht="123.75" customHeight="1">
      <c r="A52" s="117" t="s">
        <v>20</v>
      </c>
      <c r="B52" s="192" t="s">
        <v>76</v>
      </c>
      <c r="C52" s="190" t="s">
        <v>40</v>
      </c>
      <c r="D52" s="149">
        <v>238</v>
      </c>
      <c r="E52" s="98"/>
      <c r="F52" s="1">
        <f>D52*E52</f>
        <v>0</v>
      </c>
      <c r="G52" s="83"/>
      <c r="H52" s="86"/>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c r="EQ52" s="81"/>
      <c r="ER52" s="81"/>
      <c r="ES52" s="81"/>
      <c r="ET52" s="81"/>
      <c r="EU52" s="81"/>
      <c r="EV52" s="81"/>
      <c r="EW52" s="81"/>
      <c r="EX52" s="81"/>
      <c r="EY52" s="81"/>
      <c r="EZ52" s="81"/>
      <c r="FA52" s="81"/>
      <c r="FB52" s="81"/>
      <c r="FC52" s="81"/>
      <c r="FD52" s="81"/>
      <c r="FE52" s="81"/>
      <c r="FF52" s="81"/>
      <c r="FG52" s="81"/>
      <c r="FH52" s="81"/>
      <c r="FI52" s="81"/>
      <c r="FJ52" s="81"/>
      <c r="FK52" s="81"/>
      <c r="FL52" s="81"/>
      <c r="FM52" s="81"/>
      <c r="FN52" s="81"/>
      <c r="FO52" s="81"/>
      <c r="FP52" s="81"/>
      <c r="FQ52" s="81"/>
      <c r="FR52" s="81"/>
      <c r="FS52" s="81"/>
      <c r="FT52" s="81"/>
      <c r="FU52" s="81"/>
      <c r="FV52" s="81"/>
      <c r="FW52" s="81"/>
      <c r="FX52" s="81"/>
      <c r="FY52" s="81"/>
      <c r="FZ52" s="81"/>
      <c r="GA52" s="81"/>
      <c r="GB52" s="81"/>
      <c r="GC52" s="81"/>
      <c r="GD52" s="81"/>
      <c r="GE52" s="81"/>
      <c r="GF52" s="81"/>
      <c r="GG52" s="81"/>
      <c r="GH52" s="81"/>
      <c r="GI52" s="81"/>
      <c r="GJ52" s="81"/>
      <c r="GK52" s="81"/>
      <c r="GL52" s="81"/>
      <c r="GM52" s="81"/>
      <c r="GN52" s="81"/>
      <c r="GO52" s="81"/>
      <c r="GP52" s="81"/>
      <c r="GQ52" s="81"/>
      <c r="GR52" s="81"/>
      <c r="GS52" s="81"/>
      <c r="GT52" s="81"/>
      <c r="GU52" s="81"/>
      <c r="GV52" s="81"/>
      <c r="GW52" s="81"/>
      <c r="GX52" s="81"/>
      <c r="GY52" s="81"/>
      <c r="GZ52" s="81"/>
      <c r="HA52" s="81"/>
      <c r="HB52" s="81"/>
      <c r="HC52" s="81"/>
      <c r="HD52" s="81"/>
      <c r="HE52" s="81"/>
      <c r="HF52" s="81"/>
      <c r="HG52" s="81"/>
      <c r="HH52" s="81"/>
      <c r="HI52" s="81"/>
      <c r="HJ52" s="81"/>
      <c r="HK52" s="81"/>
      <c r="HL52" s="81"/>
      <c r="HM52" s="81"/>
      <c r="HN52" s="81"/>
      <c r="HO52" s="81"/>
      <c r="HP52" s="81"/>
      <c r="HQ52" s="81"/>
      <c r="HR52" s="81"/>
      <c r="HS52" s="81"/>
      <c r="HT52" s="81"/>
      <c r="HU52" s="81"/>
      <c r="HV52" s="81"/>
      <c r="HW52" s="81"/>
      <c r="HX52" s="81"/>
      <c r="HY52" s="81"/>
      <c r="HZ52" s="81"/>
      <c r="IA52" s="81"/>
      <c r="IB52" s="81"/>
      <c r="IC52" s="81"/>
      <c r="ID52" s="81"/>
      <c r="IE52" s="81"/>
      <c r="IF52" s="81"/>
      <c r="IG52" s="81"/>
      <c r="IH52" s="81"/>
      <c r="II52" s="81"/>
      <c r="IJ52" s="81"/>
      <c r="IK52" s="81"/>
      <c r="IL52" s="81"/>
      <c r="IM52" s="81"/>
      <c r="IN52" s="81"/>
      <c r="IO52" s="81"/>
      <c r="IP52" s="81"/>
      <c r="IQ52" s="81"/>
      <c r="IR52" s="81"/>
      <c r="IS52" s="81"/>
      <c r="IT52" s="81"/>
      <c r="IU52" s="81"/>
      <c r="IV52" s="81"/>
    </row>
    <row r="53" spans="1:256" s="83" customFormat="1" ht="15.6">
      <c r="A53" s="117"/>
      <c r="B53" s="128"/>
      <c r="C53" s="135"/>
      <c r="D53" s="132"/>
      <c r="E53" s="185"/>
      <c r="F53" s="147"/>
      <c r="H53" s="86"/>
      <c r="I53" s="81"/>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c r="HL53" s="82"/>
      <c r="HM53" s="82"/>
      <c r="HN53" s="82"/>
      <c r="HO53" s="82"/>
      <c r="HP53" s="82"/>
      <c r="HQ53" s="82"/>
      <c r="HR53" s="82"/>
      <c r="HS53" s="82"/>
      <c r="HT53" s="82"/>
      <c r="HU53" s="82"/>
      <c r="HV53" s="82"/>
      <c r="HW53" s="82"/>
      <c r="HX53" s="82"/>
      <c r="HY53" s="82"/>
      <c r="HZ53" s="82"/>
      <c r="IA53" s="82"/>
      <c r="IB53" s="82"/>
      <c r="IC53" s="82"/>
      <c r="ID53" s="82"/>
      <c r="IE53" s="82"/>
      <c r="IF53" s="82"/>
      <c r="IG53" s="82"/>
      <c r="IH53" s="82"/>
      <c r="II53" s="82"/>
      <c r="IJ53" s="82"/>
      <c r="IK53" s="82"/>
      <c r="IL53" s="82"/>
      <c r="IM53" s="82"/>
      <c r="IN53" s="82"/>
      <c r="IO53" s="82"/>
      <c r="IP53" s="82"/>
      <c r="IQ53" s="82"/>
      <c r="IR53" s="82"/>
      <c r="IS53" s="82"/>
      <c r="IT53" s="82"/>
      <c r="IU53" s="82"/>
      <c r="IV53" s="82"/>
    </row>
    <row r="54" spans="1:256" s="84" customFormat="1" ht="83.25" customHeight="1">
      <c r="A54" s="117" t="s">
        <v>42</v>
      </c>
      <c r="B54" s="199" t="s">
        <v>77</v>
      </c>
      <c r="C54" s="190" t="s">
        <v>40</v>
      </c>
      <c r="D54" s="149">
        <v>238</v>
      </c>
      <c r="E54" s="98"/>
      <c r="F54" s="1">
        <f>D54*E54</f>
        <v>0</v>
      </c>
      <c r="G54" s="83"/>
      <c r="H54" s="86"/>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c r="EQ54" s="81"/>
      <c r="ER54" s="81"/>
      <c r="ES54" s="81"/>
      <c r="ET54" s="81"/>
      <c r="EU54" s="81"/>
      <c r="EV54" s="81"/>
      <c r="EW54" s="81"/>
      <c r="EX54" s="81"/>
      <c r="EY54" s="81"/>
      <c r="EZ54" s="81"/>
      <c r="FA54" s="81"/>
      <c r="FB54" s="81"/>
      <c r="FC54" s="81"/>
      <c r="FD54" s="81"/>
      <c r="FE54" s="81"/>
      <c r="FF54" s="81"/>
      <c r="FG54" s="81"/>
      <c r="FH54" s="81"/>
      <c r="FI54" s="81"/>
      <c r="FJ54" s="81"/>
      <c r="FK54" s="81"/>
      <c r="FL54" s="81"/>
      <c r="FM54" s="81"/>
      <c r="FN54" s="81"/>
      <c r="FO54" s="81"/>
      <c r="FP54" s="81"/>
      <c r="FQ54" s="81"/>
      <c r="FR54" s="81"/>
      <c r="FS54" s="81"/>
      <c r="FT54" s="81"/>
      <c r="FU54" s="81"/>
      <c r="FV54" s="81"/>
      <c r="FW54" s="81"/>
      <c r="FX54" s="81"/>
      <c r="FY54" s="81"/>
      <c r="FZ54" s="81"/>
      <c r="GA54" s="81"/>
      <c r="GB54" s="81"/>
      <c r="GC54" s="81"/>
      <c r="GD54" s="81"/>
      <c r="GE54" s="81"/>
      <c r="GF54" s="81"/>
      <c r="GG54" s="81"/>
      <c r="GH54" s="81"/>
      <c r="GI54" s="81"/>
      <c r="GJ54" s="81"/>
      <c r="GK54" s="81"/>
      <c r="GL54" s="81"/>
      <c r="GM54" s="81"/>
      <c r="GN54" s="81"/>
      <c r="GO54" s="81"/>
      <c r="GP54" s="81"/>
      <c r="GQ54" s="81"/>
      <c r="GR54" s="81"/>
      <c r="GS54" s="81"/>
      <c r="GT54" s="81"/>
      <c r="GU54" s="81"/>
      <c r="GV54" s="81"/>
      <c r="GW54" s="81"/>
      <c r="GX54" s="81"/>
      <c r="GY54" s="81"/>
      <c r="GZ54" s="81"/>
      <c r="HA54" s="81"/>
      <c r="HB54" s="81"/>
      <c r="HC54" s="81"/>
      <c r="HD54" s="81"/>
      <c r="HE54" s="81"/>
      <c r="HF54" s="81"/>
      <c r="HG54" s="81"/>
      <c r="HH54" s="81"/>
      <c r="HI54" s="81"/>
      <c r="HJ54" s="81"/>
      <c r="HK54" s="81"/>
      <c r="HL54" s="81"/>
      <c r="HM54" s="81"/>
      <c r="HN54" s="81"/>
      <c r="HO54" s="81"/>
      <c r="HP54" s="81"/>
      <c r="HQ54" s="81"/>
      <c r="HR54" s="81"/>
      <c r="HS54" s="81"/>
      <c r="HT54" s="81"/>
      <c r="HU54" s="81"/>
      <c r="HV54" s="81"/>
      <c r="HW54" s="81"/>
      <c r="HX54" s="81"/>
      <c r="HY54" s="81"/>
      <c r="HZ54" s="81"/>
      <c r="IA54" s="81"/>
      <c r="IB54" s="81"/>
      <c r="IC54" s="81"/>
      <c r="ID54" s="81"/>
      <c r="IE54" s="81"/>
      <c r="IF54" s="81"/>
      <c r="IG54" s="81"/>
      <c r="IH54" s="81"/>
      <c r="II54" s="81"/>
      <c r="IJ54" s="81"/>
      <c r="IK54" s="81"/>
      <c r="IL54" s="81"/>
      <c r="IM54" s="81"/>
      <c r="IN54" s="81"/>
      <c r="IO54" s="81"/>
      <c r="IP54" s="81"/>
      <c r="IQ54" s="81"/>
      <c r="IR54" s="81"/>
      <c r="IS54" s="81"/>
      <c r="IT54" s="81"/>
      <c r="IU54" s="81"/>
      <c r="IV54" s="81"/>
    </row>
    <row r="55" spans="1:256" s="83" customFormat="1" ht="15.6">
      <c r="A55" s="117"/>
      <c r="B55" s="128"/>
      <c r="C55" s="135"/>
      <c r="D55" s="132"/>
      <c r="E55" s="185"/>
      <c r="F55" s="147"/>
      <c r="H55" s="86"/>
      <c r="I55" s="81"/>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c r="DU55" s="82"/>
      <c r="DV55" s="82"/>
      <c r="DW55" s="82"/>
      <c r="DX55" s="82"/>
      <c r="DY55" s="82"/>
      <c r="DZ55" s="82"/>
      <c r="EA55" s="82"/>
      <c r="EB55" s="82"/>
      <c r="EC55" s="82"/>
      <c r="ED55" s="82"/>
      <c r="EE55" s="82"/>
      <c r="EF55" s="82"/>
      <c r="EG55" s="82"/>
      <c r="EH55" s="82"/>
      <c r="EI55" s="82"/>
      <c r="EJ55" s="82"/>
      <c r="EK55" s="82"/>
      <c r="EL55" s="82"/>
      <c r="EM55" s="82"/>
      <c r="EN55" s="82"/>
      <c r="EO55" s="82"/>
      <c r="EP55" s="82"/>
      <c r="EQ55" s="82"/>
      <c r="ER55" s="82"/>
      <c r="ES55" s="82"/>
      <c r="ET55" s="82"/>
      <c r="EU55" s="82"/>
      <c r="EV55" s="82"/>
      <c r="EW55" s="82"/>
      <c r="EX55" s="82"/>
      <c r="EY55" s="82"/>
      <c r="EZ55" s="82"/>
      <c r="FA55" s="82"/>
      <c r="FB55" s="82"/>
      <c r="FC55" s="82"/>
      <c r="FD55" s="82"/>
      <c r="FE55" s="82"/>
      <c r="FF55" s="82"/>
      <c r="FG55" s="82"/>
      <c r="FH55" s="82"/>
      <c r="FI55" s="82"/>
      <c r="FJ55" s="82"/>
      <c r="FK55" s="82"/>
      <c r="FL55" s="82"/>
      <c r="FM55" s="82"/>
      <c r="FN55" s="82"/>
      <c r="FO55" s="82"/>
      <c r="FP55" s="82"/>
      <c r="FQ55" s="82"/>
      <c r="FR55" s="82"/>
      <c r="FS55" s="82"/>
      <c r="FT55" s="82"/>
      <c r="FU55" s="82"/>
      <c r="FV55" s="82"/>
      <c r="FW55" s="82"/>
      <c r="FX55" s="82"/>
      <c r="FY55" s="82"/>
      <c r="FZ55" s="82"/>
      <c r="GA55" s="82"/>
      <c r="GB55" s="82"/>
      <c r="GC55" s="82"/>
      <c r="GD55" s="82"/>
      <c r="GE55" s="82"/>
      <c r="GF55" s="82"/>
      <c r="GG55" s="82"/>
      <c r="GH55" s="82"/>
      <c r="GI55" s="82"/>
      <c r="GJ55" s="82"/>
      <c r="GK55" s="82"/>
      <c r="GL55" s="82"/>
      <c r="GM55" s="82"/>
      <c r="GN55" s="82"/>
      <c r="GO55" s="82"/>
      <c r="GP55" s="82"/>
      <c r="GQ55" s="82"/>
      <c r="GR55" s="82"/>
      <c r="GS55" s="82"/>
      <c r="GT55" s="82"/>
      <c r="GU55" s="82"/>
      <c r="GV55" s="82"/>
      <c r="GW55" s="82"/>
      <c r="GX55" s="82"/>
      <c r="GY55" s="82"/>
      <c r="GZ55" s="82"/>
      <c r="HA55" s="82"/>
      <c r="HB55" s="82"/>
      <c r="HC55" s="82"/>
      <c r="HD55" s="82"/>
      <c r="HE55" s="82"/>
      <c r="HF55" s="82"/>
      <c r="HG55" s="82"/>
      <c r="HH55" s="82"/>
      <c r="HI55" s="82"/>
      <c r="HJ55" s="82"/>
      <c r="HK55" s="82"/>
      <c r="HL55" s="82"/>
      <c r="HM55" s="82"/>
      <c r="HN55" s="82"/>
      <c r="HO55" s="82"/>
      <c r="HP55" s="82"/>
      <c r="HQ55" s="82"/>
      <c r="HR55" s="82"/>
      <c r="HS55" s="82"/>
      <c r="HT55" s="82"/>
      <c r="HU55" s="82"/>
      <c r="HV55" s="82"/>
      <c r="HW55" s="82"/>
      <c r="HX55" s="82"/>
      <c r="HY55" s="82"/>
      <c r="HZ55" s="82"/>
      <c r="IA55" s="82"/>
      <c r="IB55" s="82"/>
      <c r="IC55" s="82"/>
      <c r="ID55" s="82"/>
      <c r="IE55" s="82"/>
      <c r="IF55" s="82"/>
      <c r="IG55" s="82"/>
      <c r="IH55" s="82"/>
      <c r="II55" s="82"/>
      <c r="IJ55" s="82"/>
      <c r="IK55" s="82"/>
      <c r="IL55" s="82"/>
      <c r="IM55" s="82"/>
      <c r="IN55" s="82"/>
      <c r="IO55" s="82"/>
      <c r="IP55" s="82"/>
      <c r="IQ55" s="82"/>
      <c r="IR55" s="82"/>
      <c r="IS55" s="82"/>
      <c r="IT55" s="82"/>
      <c r="IU55" s="82"/>
      <c r="IV55" s="82"/>
    </row>
    <row r="56" spans="1:256" s="84" customFormat="1" ht="245.25" customHeight="1">
      <c r="A56" s="117" t="s">
        <v>43</v>
      </c>
      <c r="B56" s="192" t="s">
        <v>78</v>
      </c>
      <c r="C56" s="190" t="s">
        <v>40</v>
      </c>
      <c r="D56" s="149">
        <v>238</v>
      </c>
      <c r="E56" s="98"/>
      <c r="F56" s="1">
        <f>D56*E56</f>
        <v>0</v>
      </c>
      <c r="G56" s="83"/>
      <c r="H56" s="86"/>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81"/>
      <c r="GB56" s="81"/>
      <c r="GC56" s="81"/>
      <c r="GD56" s="81"/>
      <c r="GE56" s="81"/>
      <c r="GF56" s="81"/>
      <c r="GG56" s="81"/>
      <c r="GH56" s="81"/>
      <c r="GI56" s="81"/>
      <c r="GJ56" s="81"/>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row>
    <row r="57" spans="1:256" s="85" customFormat="1" ht="16.5" customHeight="1">
      <c r="A57" s="141"/>
      <c r="B57" s="150"/>
      <c r="C57" s="151"/>
      <c r="D57" s="152"/>
      <c r="E57" s="152"/>
      <c r="F57" s="153"/>
      <c r="G57" s="91"/>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c r="GN57" s="87"/>
      <c r="GO57" s="87"/>
      <c r="GP57" s="87"/>
      <c r="GQ57" s="87"/>
      <c r="GR57" s="87"/>
      <c r="GS57" s="87"/>
      <c r="GT57" s="87"/>
      <c r="GU57" s="87"/>
      <c r="GV57" s="87"/>
      <c r="GW57" s="87"/>
      <c r="GX57" s="87"/>
      <c r="GY57" s="87"/>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c r="IP57" s="87"/>
      <c r="IQ57" s="87"/>
      <c r="IR57" s="87"/>
      <c r="IS57" s="87"/>
      <c r="IT57" s="87"/>
      <c r="IU57" s="87"/>
      <c r="IV57" s="87"/>
    </row>
    <row r="58" spans="1:256" s="85" customFormat="1" ht="15.75" customHeight="1">
      <c r="A58" s="141"/>
      <c r="B58" s="154" t="s">
        <v>81</v>
      </c>
      <c r="C58" s="155"/>
      <c r="D58" s="156"/>
      <c r="E58" s="157"/>
      <c r="F58" s="158">
        <f>SUM(F51:F56)</f>
        <v>0</v>
      </c>
      <c r="G58" s="91"/>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c r="GN58" s="87"/>
      <c r="GO58" s="87"/>
      <c r="GP58" s="87"/>
      <c r="GQ58" s="87"/>
      <c r="GR58" s="87"/>
      <c r="GS58" s="87"/>
      <c r="GT58" s="87"/>
      <c r="GU58" s="87"/>
      <c r="GV58" s="87"/>
      <c r="GW58" s="87"/>
      <c r="GX58" s="87"/>
      <c r="GY58" s="87"/>
      <c r="GZ58" s="87"/>
      <c r="HA58" s="87"/>
      <c r="HB58" s="87"/>
      <c r="HC58" s="87"/>
      <c r="HD58" s="87"/>
      <c r="HE58" s="87"/>
      <c r="HF58" s="87"/>
      <c r="HG58" s="87"/>
      <c r="HH58" s="87"/>
      <c r="HI58" s="87"/>
      <c r="HJ58" s="87"/>
      <c r="HK58" s="87"/>
      <c r="HL58" s="87"/>
      <c r="HM58" s="87"/>
      <c r="HN58" s="87"/>
      <c r="HO58" s="87"/>
      <c r="HP58" s="87"/>
      <c r="HQ58" s="87"/>
      <c r="HR58" s="87"/>
      <c r="HS58" s="87"/>
      <c r="HT58" s="87"/>
      <c r="HU58" s="87"/>
      <c r="HV58" s="87"/>
      <c r="HW58" s="87"/>
      <c r="HX58" s="87"/>
      <c r="HY58" s="87"/>
      <c r="HZ58" s="87"/>
      <c r="IA58" s="87"/>
      <c r="IB58" s="87"/>
      <c r="IC58" s="87"/>
      <c r="ID58" s="87"/>
      <c r="IE58" s="87"/>
      <c r="IF58" s="87"/>
      <c r="IG58" s="87"/>
      <c r="IH58" s="87"/>
      <c r="II58" s="87"/>
      <c r="IJ58" s="87"/>
      <c r="IK58" s="87"/>
      <c r="IL58" s="87"/>
      <c r="IM58" s="87"/>
      <c r="IN58" s="87"/>
      <c r="IO58" s="87"/>
      <c r="IP58" s="87"/>
      <c r="IQ58" s="87"/>
      <c r="IR58" s="87"/>
      <c r="IS58" s="87"/>
      <c r="IT58" s="87"/>
      <c r="IU58" s="87"/>
      <c r="IV58" s="87"/>
    </row>
    <row r="59" spans="1:256" s="85" customFormat="1" ht="16.5" customHeight="1">
      <c r="A59" s="141"/>
      <c r="B59" s="150"/>
      <c r="C59" s="151"/>
      <c r="D59" s="152"/>
      <c r="E59" s="152"/>
      <c r="F59" s="153"/>
      <c r="G59" s="91"/>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c r="FG59" s="87"/>
      <c r="FH59" s="87"/>
      <c r="FI59" s="87"/>
      <c r="FJ59" s="87"/>
      <c r="FK59" s="87"/>
      <c r="FL59" s="87"/>
      <c r="FM59" s="87"/>
      <c r="FN59" s="87"/>
      <c r="FO59" s="87"/>
      <c r="FP59" s="87"/>
      <c r="FQ59" s="87"/>
      <c r="FR59" s="87"/>
      <c r="FS59" s="87"/>
      <c r="FT59" s="87"/>
      <c r="FU59" s="87"/>
      <c r="FV59" s="87"/>
      <c r="FW59" s="87"/>
      <c r="FX59" s="87"/>
      <c r="FY59" s="87"/>
      <c r="FZ59" s="87"/>
      <c r="GA59" s="87"/>
      <c r="GB59" s="87"/>
      <c r="GC59" s="87"/>
      <c r="GD59" s="87"/>
      <c r="GE59" s="87"/>
      <c r="GF59" s="87"/>
      <c r="GG59" s="87"/>
      <c r="GH59" s="87"/>
      <c r="GI59" s="87"/>
      <c r="GJ59" s="87"/>
      <c r="GK59" s="87"/>
      <c r="GL59" s="87"/>
      <c r="GM59" s="87"/>
      <c r="GN59" s="87"/>
      <c r="GO59" s="87"/>
      <c r="GP59" s="87"/>
      <c r="GQ59" s="87"/>
      <c r="GR59" s="87"/>
      <c r="GS59" s="87"/>
      <c r="GT59" s="87"/>
      <c r="GU59" s="87"/>
      <c r="GV59" s="87"/>
      <c r="GW59" s="87"/>
      <c r="GX59" s="87"/>
      <c r="GY59" s="87"/>
      <c r="GZ59" s="87"/>
      <c r="HA59" s="87"/>
      <c r="HB59" s="87"/>
      <c r="HC59" s="87"/>
      <c r="HD59" s="87"/>
      <c r="HE59" s="87"/>
      <c r="HF59" s="87"/>
      <c r="HG59" s="87"/>
      <c r="HH59" s="87"/>
      <c r="HI59" s="87"/>
      <c r="HJ59" s="87"/>
      <c r="HK59" s="87"/>
      <c r="HL59" s="87"/>
      <c r="HM59" s="87"/>
      <c r="HN59" s="87"/>
      <c r="HO59" s="87"/>
      <c r="HP59" s="87"/>
      <c r="HQ59" s="87"/>
      <c r="HR59" s="87"/>
      <c r="HS59" s="87"/>
      <c r="HT59" s="87"/>
      <c r="HU59" s="87"/>
      <c r="HV59" s="87"/>
      <c r="HW59" s="87"/>
      <c r="HX59" s="87"/>
      <c r="HY59" s="87"/>
      <c r="HZ59" s="87"/>
      <c r="IA59" s="87"/>
      <c r="IB59" s="87"/>
      <c r="IC59" s="87"/>
      <c r="ID59" s="87"/>
      <c r="IE59" s="87"/>
      <c r="IF59" s="87"/>
      <c r="IG59" s="87"/>
      <c r="IH59" s="87"/>
      <c r="II59" s="87"/>
      <c r="IJ59" s="87"/>
      <c r="IK59" s="87"/>
      <c r="IL59" s="87"/>
      <c r="IM59" s="87"/>
      <c r="IN59" s="87"/>
      <c r="IO59" s="87"/>
      <c r="IP59" s="87"/>
      <c r="IQ59" s="87"/>
      <c r="IR59" s="87"/>
      <c r="IS59" s="87"/>
      <c r="IT59" s="87"/>
      <c r="IU59" s="87"/>
      <c r="IV59" s="87"/>
    </row>
    <row r="60" spans="1:256" s="83" customFormat="1" ht="18" customHeight="1">
      <c r="A60" s="117"/>
      <c r="B60" s="159"/>
      <c r="C60" s="160"/>
      <c r="D60" s="161"/>
      <c r="E60" s="120"/>
      <c r="F60" s="162"/>
    </row>
    <row r="61" spans="1:256" s="87" customFormat="1" ht="18.75" customHeight="1">
      <c r="A61" s="112" t="s">
        <v>3</v>
      </c>
      <c r="B61" s="275" t="s">
        <v>55</v>
      </c>
      <c r="C61" s="275"/>
      <c r="D61" s="115"/>
      <c r="E61" s="115"/>
      <c r="F61" s="116"/>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row>
    <row r="62" spans="1:256" s="82" customFormat="1" ht="15.6">
      <c r="A62" s="163"/>
      <c r="B62" s="164"/>
      <c r="C62" s="165"/>
      <c r="D62" s="166"/>
      <c r="E62" s="166"/>
      <c r="F62" s="167"/>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c r="CC62" s="83"/>
      <c r="CD62" s="83"/>
      <c r="CE62" s="83"/>
      <c r="CF62" s="83"/>
      <c r="CG62" s="83"/>
      <c r="CH62" s="83"/>
      <c r="CI62" s="83"/>
      <c r="CJ62" s="83"/>
      <c r="CK62" s="83"/>
      <c r="CL62" s="83"/>
      <c r="CM62" s="83"/>
      <c r="CN62" s="83"/>
      <c r="CO62" s="83"/>
      <c r="CP62" s="83"/>
      <c r="CQ62" s="83"/>
      <c r="CR62" s="83"/>
      <c r="CS62" s="83"/>
      <c r="CT62" s="83"/>
      <c r="CU62" s="83"/>
      <c r="CV62" s="83"/>
      <c r="CW62" s="83"/>
      <c r="CX62" s="83"/>
      <c r="CY62" s="83"/>
      <c r="CZ62" s="83"/>
      <c r="DA62" s="83"/>
      <c r="DB62" s="83"/>
      <c r="DC62" s="83"/>
      <c r="DD62" s="83"/>
      <c r="DE62" s="83"/>
      <c r="DF62" s="83"/>
      <c r="DG62" s="83"/>
      <c r="DH62" s="83"/>
      <c r="DI62" s="83"/>
      <c r="DJ62" s="83"/>
      <c r="DK62" s="83"/>
      <c r="DL62" s="83"/>
      <c r="DM62" s="83"/>
      <c r="DN62" s="83"/>
      <c r="DO62" s="83"/>
      <c r="DP62" s="83"/>
      <c r="DQ62" s="83"/>
      <c r="DR62" s="83"/>
      <c r="DS62" s="83"/>
      <c r="DT62" s="83"/>
      <c r="DU62" s="83"/>
      <c r="DV62" s="83"/>
      <c r="DW62" s="83"/>
      <c r="DX62" s="83"/>
      <c r="DY62" s="83"/>
      <c r="DZ62" s="83"/>
      <c r="EA62" s="83"/>
      <c r="EB62" s="83"/>
      <c r="EC62" s="83"/>
      <c r="ED62" s="83"/>
      <c r="EE62" s="83"/>
      <c r="EF62" s="83"/>
      <c r="EG62" s="83"/>
      <c r="EH62" s="83"/>
      <c r="EI62" s="83"/>
      <c r="EJ62" s="83"/>
      <c r="EK62" s="83"/>
      <c r="EL62" s="83"/>
      <c r="EM62" s="83"/>
      <c r="EN62" s="83"/>
      <c r="EO62" s="83"/>
      <c r="EP62" s="83"/>
      <c r="EQ62" s="83"/>
      <c r="ER62" s="83"/>
      <c r="ES62" s="83"/>
      <c r="ET62" s="83"/>
      <c r="EU62" s="83"/>
      <c r="EV62" s="83"/>
      <c r="EW62" s="83"/>
      <c r="EX62" s="83"/>
      <c r="EY62" s="83"/>
      <c r="EZ62" s="83"/>
      <c r="FA62" s="83"/>
      <c r="FB62" s="83"/>
      <c r="FC62" s="83"/>
      <c r="FD62" s="83"/>
      <c r="FE62" s="83"/>
      <c r="FF62" s="83"/>
      <c r="FG62" s="83"/>
      <c r="FH62" s="83"/>
      <c r="FI62" s="83"/>
      <c r="FJ62" s="83"/>
      <c r="FK62" s="83"/>
      <c r="FL62" s="83"/>
      <c r="FM62" s="83"/>
      <c r="FN62" s="83"/>
      <c r="FO62" s="83"/>
      <c r="FP62" s="83"/>
      <c r="FQ62" s="83"/>
      <c r="FR62" s="83"/>
      <c r="FS62" s="83"/>
      <c r="FT62" s="83"/>
      <c r="FU62" s="83"/>
      <c r="FV62" s="83"/>
      <c r="FW62" s="83"/>
      <c r="FX62" s="83"/>
      <c r="FY62" s="83"/>
      <c r="FZ62" s="83"/>
      <c r="GA62" s="83"/>
      <c r="GB62" s="83"/>
      <c r="GC62" s="83"/>
      <c r="GD62" s="83"/>
      <c r="GE62" s="83"/>
      <c r="GF62" s="83"/>
      <c r="GG62" s="83"/>
      <c r="GH62" s="83"/>
      <c r="GI62" s="83"/>
      <c r="GJ62" s="83"/>
      <c r="GK62" s="83"/>
      <c r="GL62" s="83"/>
      <c r="GM62" s="83"/>
      <c r="GN62" s="83"/>
      <c r="GO62" s="83"/>
      <c r="GP62" s="83"/>
      <c r="GQ62" s="83"/>
      <c r="GR62" s="83"/>
      <c r="GS62" s="83"/>
      <c r="GT62" s="83"/>
      <c r="GU62" s="83"/>
      <c r="GV62" s="83"/>
      <c r="GW62" s="83"/>
      <c r="GX62" s="83"/>
      <c r="GY62" s="83"/>
      <c r="GZ62" s="83"/>
      <c r="HA62" s="83"/>
      <c r="HB62" s="83"/>
      <c r="HC62" s="83"/>
      <c r="HD62" s="83"/>
      <c r="HE62" s="83"/>
      <c r="HF62" s="83"/>
      <c r="HG62" s="83"/>
      <c r="HH62" s="83"/>
      <c r="HI62" s="83"/>
      <c r="HJ62" s="83"/>
      <c r="HK62" s="83"/>
      <c r="HL62" s="83"/>
      <c r="HM62" s="83"/>
      <c r="HN62" s="83"/>
      <c r="HO62" s="83"/>
      <c r="HP62" s="83"/>
      <c r="HQ62" s="83"/>
      <c r="HR62" s="83"/>
      <c r="HS62" s="83"/>
      <c r="HT62" s="83"/>
      <c r="HU62" s="83"/>
      <c r="HV62" s="83"/>
      <c r="HW62" s="83"/>
      <c r="HX62" s="83"/>
      <c r="HY62" s="83"/>
      <c r="HZ62" s="83"/>
      <c r="IA62" s="83"/>
      <c r="IB62" s="83"/>
      <c r="IC62" s="83"/>
      <c r="ID62" s="83"/>
      <c r="IE62" s="83"/>
      <c r="IF62" s="83"/>
      <c r="IG62" s="83"/>
      <c r="IH62" s="83"/>
      <c r="II62" s="83"/>
      <c r="IJ62" s="83"/>
      <c r="IK62" s="83"/>
      <c r="IL62" s="83"/>
      <c r="IM62" s="83"/>
      <c r="IN62" s="83"/>
      <c r="IO62" s="83"/>
      <c r="IP62" s="83"/>
      <c r="IQ62" s="83"/>
      <c r="IR62" s="83"/>
      <c r="IS62" s="83"/>
      <c r="IT62" s="83"/>
      <c r="IU62" s="83"/>
      <c r="IV62" s="83"/>
    </row>
    <row r="63" spans="1:256" s="81" customFormat="1" ht="15.6">
      <c r="A63" s="122" t="s">
        <v>45</v>
      </c>
      <c r="B63" s="123" t="s">
        <v>46</v>
      </c>
      <c r="C63" s="124" t="s">
        <v>47</v>
      </c>
      <c r="D63" s="125" t="s">
        <v>48</v>
      </c>
      <c r="E63" s="126" t="s">
        <v>49</v>
      </c>
      <c r="F63" s="127" t="s">
        <v>50</v>
      </c>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c r="CC63" s="83"/>
      <c r="CD63" s="83"/>
      <c r="CE63" s="83"/>
      <c r="CF63" s="83"/>
      <c r="CG63" s="83"/>
      <c r="CH63" s="83"/>
      <c r="CI63" s="83"/>
      <c r="CJ63" s="83"/>
      <c r="CK63" s="83"/>
      <c r="CL63" s="83"/>
      <c r="CM63" s="83"/>
      <c r="CN63" s="83"/>
      <c r="CO63" s="83"/>
      <c r="CP63" s="83"/>
      <c r="CQ63" s="83"/>
      <c r="CR63" s="83"/>
      <c r="CS63" s="83"/>
      <c r="CT63" s="83"/>
      <c r="CU63" s="83"/>
      <c r="CV63" s="83"/>
      <c r="CW63" s="83"/>
      <c r="CX63" s="83"/>
      <c r="CY63" s="83"/>
      <c r="CZ63" s="83"/>
      <c r="DA63" s="83"/>
      <c r="DB63" s="83"/>
      <c r="DC63" s="83"/>
      <c r="DD63" s="83"/>
      <c r="DE63" s="83"/>
      <c r="DF63" s="83"/>
      <c r="DG63" s="83"/>
      <c r="DH63" s="83"/>
      <c r="DI63" s="83"/>
      <c r="DJ63" s="83"/>
      <c r="DK63" s="83"/>
      <c r="DL63" s="83"/>
      <c r="DM63" s="83"/>
      <c r="DN63" s="83"/>
      <c r="DO63" s="83"/>
      <c r="DP63" s="83"/>
      <c r="DQ63" s="83"/>
      <c r="DR63" s="83"/>
      <c r="DS63" s="83"/>
      <c r="DT63" s="83"/>
      <c r="DU63" s="83"/>
      <c r="DV63" s="83"/>
      <c r="DW63" s="83"/>
      <c r="DX63" s="83"/>
      <c r="DY63" s="83"/>
      <c r="DZ63" s="83"/>
      <c r="EA63" s="83"/>
      <c r="EB63" s="83"/>
      <c r="EC63" s="83"/>
      <c r="ED63" s="83"/>
      <c r="EE63" s="83"/>
      <c r="EF63" s="83"/>
      <c r="EG63" s="83"/>
      <c r="EH63" s="83"/>
      <c r="EI63" s="83"/>
      <c r="EJ63" s="83"/>
      <c r="EK63" s="83"/>
      <c r="EL63" s="83"/>
      <c r="EM63" s="83"/>
      <c r="EN63" s="83"/>
      <c r="EO63" s="83"/>
      <c r="EP63" s="83"/>
      <c r="EQ63" s="83"/>
      <c r="ER63" s="83"/>
      <c r="ES63" s="83"/>
      <c r="ET63" s="83"/>
      <c r="EU63" s="83"/>
      <c r="EV63" s="83"/>
      <c r="EW63" s="83"/>
      <c r="EX63" s="83"/>
      <c r="EY63" s="83"/>
      <c r="EZ63" s="83"/>
      <c r="FA63" s="83"/>
      <c r="FB63" s="83"/>
      <c r="FC63" s="83"/>
      <c r="FD63" s="83"/>
      <c r="FE63" s="83"/>
      <c r="FF63" s="83"/>
      <c r="FG63" s="83"/>
      <c r="FH63" s="83"/>
      <c r="FI63" s="83"/>
      <c r="FJ63" s="83"/>
      <c r="FK63" s="83"/>
      <c r="FL63" s="83"/>
      <c r="FM63" s="83"/>
      <c r="FN63" s="83"/>
      <c r="FO63" s="83"/>
      <c r="FP63" s="83"/>
      <c r="FQ63" s="83"/>
      <c r="FR63" s="83"/>
      <c r="FS63" s="83"/>
      <c r="FT63" s="83"/>
      <c r="FU63" s="83"/>
      <c r="FV63" s="83"/>
      <c r="FW63" s="83"/>
      <c r="FX63" s="83"/>
      <c r="FY63" s="83"/>
      <c r="FZ63" s="83"/>
      <c r="GA63" s="83"/>
      <c r="GB63" s="83"/>
      <c r="GC63" s="83"/>
      <c r="GD63" s="83"/>
      <c r="GE63" s="83"/>
      <c r="GF63" s="83"/>
      <c r="GG63" s="83"/>
      <c r="GH63" s="83"/>
      <c r="GI63" s="83"/>
      <c r="GJ63" s="83"/>
      <c r="GK63" s="83"/>
      <c r="GL63" s="83"/>
      <c r="GM63" s="83"/>
      <c r="GN63" s="83"/>
      <c r="GO63" s="83"/>
      <c r="GP63" s="83"/>
      <c r="GQ63" s="83"/>
      <c r="GR63" s="83"/>
      <c r="GS63" s="83"/>
      <c r="GT63" s="83"/>
      <c r="GU63" s="83"/>
      <c r="GV63" s="83"/>
      <c r="GW63" s="83"/>
      <c r="GX63" s="83"/>
      <c r="GY63" s="83"/>
      <c r="GZ63" s="83"/>
      <c r="HA63" s="83"/>
      <c r="HB63" s="83"/>
      <c r="HC63" s="83"/>
      <c r="HD63" s="83"/>
      <c r="HE63" s="83"/>
      <c r="HF63" s="83"/>
      <c r="HG63" s="83"/>
      <c r="HH63" s="83"/>
      <c r="HI63" s="83"/>
      <c r="HJ63" s="83"/>
      <c r="HK63" s="83"/>
      <c r="HL63" s="83"/>
      <c r="HM63" s="83"/>
      <c r="HN63" s="83"/>
      <c r="HO63" s="83"/>
      <c r="HP63" s="83"/>
      <c r="HQ63" s="83"/>
      <c r="HR63" s="83"/>
      <c r="HS63" s="83"/>
      <c r="HT63" s="83"/>
      <c r="HU63" s="83"/>
      <c r="HV63" s="83"/>
      <c r="HW63" s="83"/>
      <c r="HX63" s="83"/>
      <c r="HY63" s="83"/>
      <c r="HZ63" s="83"/>
      <c r="IA63" s="83"/>
      <c r="IB63" s="83"/>
      <c r="IC63" s="83"/>
      <c r="ID63" s="83"/>
      <c r="IE63" s="83"/>
      <c r="IF63" s="83"/>
      <c r="IG63" s="83"/>
      <c r="IH63" s="83"/>
      <c r="II63" s="83"/>
      <c r="IJ63" s="83"/>
      <c r="IK63" s="83"/>
      <c r="IL63" s="83"/>
      <c r="IM63" s="83"/>
      <c r="IN63" s="83"/>
      <c r="IO63" s="83"/>
      <c r="IP63" s="83"/>
      <c r="IQ63" s="83"/>
      <c r="IR63" s="83"/>
      <c r="IS63" s="83"/>
      <c r="IT63" s="83"/>
      <c r="IU63" s="83"/>
      <c r="IV63" s="83"/>
    </row>
    <row r="64" spans="1:256" s="84" customFormat="1" ht="13.8">
      <c r="A64" s="117"/>
      <c r="B64" s="128"/>
      <c r="C64" s="129"/>
      <c r="D64" s="120"/>
      <c r="E64" s="130"/>
      <c r="F64" s="111"/>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c r="CC64" s="83"/>
      <c r="CD64" s="83"/>
      <c r="CE64" s="83"/>
      <c r="CF64" s="83"/>
      <c r="CG64" s="83"/>
      <c r="CH64" s="83"/>
      <c r="CI64" s="83"/>
      <c r="CJ64" s="83"/>
      <c r="CK64" s="83"/>
      <c r="CL64" s="83"/>
      <c r="CM64" s="83"/>
      <c r="CN64" s="83"/>
      <c r="CO64" s="83"/>
      <c r="CP64" s="83"/>
      <c r="CQ64" s="83"/>
      <c r="CR64" s="83"/>
      <c r="CS64" s="83"/>
      <c r="CT64" s="83"/>
      <c r="CU64" s="83"/>
      <c r="CV64" s="83"/>
      <c r="CW64" s="83"/>
      <c r="CX64" s="83"/>
      <c r="CY64" s="83"/>
      <c r="CZ64" s="83"/>
      <c r="DA64" s="83"/>
      <c r="DB64" s="83"/>
      <c r="DC64" s="83"/>
      <c r="DD64" s="83"/>
      <c r="DE64" s="83"/>
      <c r="DF64" s="83"/>
      <c r="DG64" s="83"/>
      <c r="DH64" s="83"/>
      <c r="DI64" s="83"/>
      <c r="DJ64" s="83"/>
      <c r="DK64" s="83"/>
      <c r="DL64" s="83"/>
      <c r="DM64" s="83"/>
      <c r="DN64" s="83"/>
      <c r="DO64" s="83"/>
      <c r="DP64" s="83"/>
      <c r="DQ64" s="83"/>
      <c r="DR64" s="83"/>
      <c r="DS64" s="83"/>
      <c r="DT64" s="83"/>
      <c r="DU64" s="83"/>
      <c r="DV64" s="83"/>
      <c r="DW64" s="83"/>
      <c r="DX64" s="83"/>
      <c r="DY64" s="83"/>
      <c r="DZ64" s="83"/>
      <c r="EA64" s="83"/>
      <c r="EB64" s="83"/>
      <c r="EC64" s="83"/>
      <c r="ED64" s="83"/>
      <c r="EE64" s="83"/>
      <c r="EF64" s="83"/>
      <c r="EG64" s="83"/>
      <c r="EH64" s="83"/>
      <c r="EI64" s="83"/>
      <c r="EJ64" s="83"/>
      <c r="EK64" s="83"/>
      <c r="EL64" s="83"/>
      <c r="EM64" s="83"/>
      <c r="EN64" s="83"/>
      <c r="EO64" s="83"/>
      <c r="EP64" s="83"/>
      <c r="EQ64" s="83"/>
      <c r="ER64" s="83"/>
      <c r="ES64" s="83"/>
      <c r="ET64" s="83"/>
      <c r="EU64" s="83"/>
      <c r="EV64" s="83"/>
      <c r="EW64" s="83"/>
      <c r="EX64" s="83"/>
      <c r="EY64" s="83"/>
      <c r="EZ64" s="83"/>
      <c r="FA64" s="83"/>
      <c r="FB64" s="83"/>
      <c r="FC64" s="83"/>
      <c r="FD64" s="83"/>
      <c r="FE64" s="83"/>
      <c r="FF64" s="83"/>
      <c r="FG64" s="83"/>
      <c r="FH64" s="83"/>
      <c r="FI64" s="83"/>
      <c r="FJ64" s="83"/>
      <c r="FK64" s="83"/>
      <c r="FL64" s="83"/>
      <c r="FM64" s="83"/>
      <c r="FN64" s="83"/>
      <c r="FO64" s="83"/>
      <c r="FP64" s="83"/>
      <c r="FQ64" s="83"/>
      <c r="FR64" s="83"/>
      <c r="FS64" s="83"/>
      <c r="FT64" s="83"/>
      <c r="FU64" s="83"/>
      <c r="FV64" s="83"/>
      <c r="FW64" s="83"/>
      <c r="FX64" s="83"/>
      <c r="FY64" s="83"/>
      <c r="FZ64" s="83"/>
      <c r="GA64" s="83"/>
      <c r="GB64" s="83"/>
      <c r="GC64" s="83"/>
      <c r="GD64" s="83"/>
      <c r="GE64" s="83"/>
      <c r="GF64" s="83"/>
      <c r="GG64" s="83"/>
      <c r="GH64" s="83"/>
      <c r="GI64" s="83"/>
      <c r="GJ64" s="83"/>
      <c r="GK64" s="83"/>
      <c r="GL64" s="83"/>
      <c r="GM64" s="83"/>
      <c r="GN64" s="83"/>
      <c r="GO64" s="83"/>
      <c r="GP64" s="83"/>
      <c r="GQ64" s="83"/>
      <c r="GR64" s="83"/>
      <c r="GS64" s="83"/>
      <c r="GT64" s="83"/>
      <c r="GU64" s="83"/>
      <c r="GV64" s="83"/>
      <c r="GW64" s="83"/>
      <c r="GX64" s="83"/>
      <c r="GY64" s="83"/>
      <c r="GZ64" s="83"/>
      <c r="HA64" s="83"/>
      <c r="HB64" s="83"/>
      <c r="HC64" s="83"/>
      <c r="HD64" s="83"/>
      <c r="HE64" s="83"/>
      <c r="HF64" s="83"/>
      <c r="HG64" s="83"/>
      <c r="HH64" s="83"/>
      <c r="HI64" s="83"/>
      <c r="HJ64" s="83"/>
      <c r="HK64" s="83"/>
      <c r="HL64" s="83"/>
      <c r="HM64" s="83"/>
      <c r="HN64" s="83"/>
      <c r="HO64" s="83"/>
      <c r="HP64" s="83"/>
      <c r="HQ64" s="83"/>
      <c r="HR64" s="83"/>
      <c r="HS64" s="83"/>
      <c r="HT64" s="83"/>
      <c r="HU64" s="83"/>
      <c r="HV64" s="83"/>
      <c r="HW64" s="83"/>
      <c r="HX64" s="83"/>
      <c r="HY64" s="83"/>
      <c r="HZ64" s="83"/>
      <c r="IA64" s="83"/>
      <c r="IB64" s="83"/>
      <c r="IC64" s="83"/>
      <c r="ID64" s="83"/>
      <c r="IE64" s="83"/>
      <c r="IF64" s="83"/>
      <c r="IG64" s="83"/>
      <c r="IH64" s="83"/>
      <c r="II64" s="83"/>
      <c r="IJ64" s="83"/>
      <c r="IK64" s="83"/>
      <c r="IL64" s="83"/>
      <c r="IM64" s="83"/>
      <c r="IN64" s="83"/>
      <c r="IO64" s="83"/>
      <c r="IP64" s="83"/>
      <c r="IQ64" s="83"/>
      <c r="IR64" s="83"/>
      <c r="IS64" s="83"/>
      <c r="IT64" s="83"/>
      <c r="IU64" s="83"/>
      <c r="IV64" s="83"/>
    </row>
    <row r="65" spans="1:256" s="83" customFormat="1" ht="188.25" customHeight="1">
      <c r="A65" s="117" t="s">
        <v>21</v>
      </c>
      <c r="B65" s="188" t="s">
        <v>79</v>
      </c>
      <c r="C65" s="131" t="s">
        <v>51</v>
      </c>
      <c r="D65" s="132">
        <v>1</v>
      </c>
      <c r="E65" s="183"/>
      <c r="F65" s="133">
        <f>E65*D65</f>
        <v>0</v>
      </c>
    </row>
    <row r="66" spans="1:256" s="84" customFormat="1" ht="17.25" customHeight="1">
      <c r="A66" s="117"/>
      <c r="B66" s="128"/>
      <c r="C66" s="129"/>
      <c r="D66" s="120"/>
      <c r="E66" s="184"/>
      <c r="F66" s="111"/>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c r="CC66" s="83"/>
      <c r="CD66" s="83"/>
      <c r="CE66" s="83"/>
      <c r="CF66" s="83"/>
      <c r="CG66" s="83"/>
      <c r="CH66" s="83"/>
      <c r="CI66" s="83"/>
      <c r="CJ66" s="83"/>
      <c r="CK66" s="83"/>
      <c r="CL66" s="83"/>
      <c r="CM66" s="83"/>
      <c r="CN66" s="83"/>
      <c r="CO66" s="83"/>
      <c r="CP66" s="83"/>
      <c r="CQ66" s="83"/>
      <c r="CR66" s="83"/>
      <c r="CS66" s="83"/>
      <c r="CT66" s="83"/>
      <c r="CU66" s="83"/>
      <c r="CV66" s="83"/>
      <c r="CW66" s="83"/>
      <c r="CX66" s="83"/>
      <c r="CY66" s="83"/>
      <c r="CZ66" s="83"/>
      <c r="DA66" s="83"/>
      <c r="DB66" s="83"/>
      <c r="DC66" s="83"/>
      <c r="DD66" s="83"/>
      <c r="DE66" s="83"/>
      <c r="DF66" s="83"/>
      <c r="DG66" s="83"/>
      <c r="DH66" s="83"/>
      <c r="DI66" s="83"/>
      <c r="DJ66" s="83"/>
      <c r="DK66" s="83"/>
      <c r="DL66" s="83"/>
      <c r="DM66" s="83"/>
      <c r="DN66" s="83"/>
      <c r="DO66" s="83"/>
      <c r="DP66" s="83"/>
      <c r="DQ66" s="83"/>
      <c r="DR66" s="83"/>
      <c r="DS66" s="83"/>
      <c r="DT66" s="83"/>
      <c r="DU66" s="83"/>
      <c r="DV66" s="83"/>
      <c r="DW66" s="83"/>
      <c r="DX66" s="83"/>
      <c r="DY66" s="83"/>
      <c r="DZ66" s="83"/>
      <c r="EA66" s="83"/>
      <c r="EB66" s="83"/>
      <c r="EC66" s="83"/>
      <c r="ED66" s="83"/>
      <c r="EE66" s="83"/>
      <c r="EF66" s="83"/>
      <c r="EG66" s="83"/>
      <c r="EH66" s="83"/>
      <c r="EI66" s="83"/>
      <c r="EJ66" s="83"/>
      <c r="EK66" s="83"/>
      <c r="EL66" s="83"/>
      <c r="EM66" s="83"/>
      <c r="EN66" s="83"/>
      <c r="EO66" s="83"/>
      <c r="EP66" s="83"/>
      <c r="EQ66" s="83"/>
      <c r="ER66" s="83"/>
      <c r="ES66" s="83"/>
      <c r="ET66" s="83"/>
      <c r="EU66" s="83"/>
      <c r="EV66" s="83"/>
      <c r="EW66" s="83"/>
      <c r="EX66" s="83"/>
      <c r="EY66" s="83"/>
      <c r="EZ66" s="83"/>
      <c r="FA66" s="83"/>
      <c r="FB66" s="83"/>
      <c r="FC66" s="83"/>
      <c r="FD66" s="83"/>
      <c r="FE66" s="83"/>
      <c r="FF66" s="83"/>
      <c r="FG66" s="83"/>
      <c r="FH66" s="83"/>
      <c r="FI66" s="83"/>
      <c r="FJ66" s="83"/>
      <c r="FK66" s="83"/>
      <c r="FL66" s="83"/>
      <c r="FM66" s="83"/>
      <c r="FN66" s="83"/>
      <c r="FO66" s="83"/>
      <c r="FP66" s="83"/>
      <c r="FQ66" s="83"/>
      <c r="FR66" s="83"/>
      <c r="FS66" s="83"/>
      <c r="FT66" s="83"/>
      <c r="FU66" s="83"/>
      <c r="FV66" s="83"/>
      <c r="FW66" s="83"/>
      <c r="FX66" s="83"/>
      <c r="FY66" s="83"/>
      <c r="FZ66" s="83"/>
      <c r="GA66" s="83"/>
      <c r="GB66" s="83"/>
      <c r="GC66" s="83"/>
      <c r="GD66" s="83"/>
      <c r="GE66" s="83"/>
      <c r="GF66" s="83"/>
      <c r="GG66" s="83"/>
      <c r="GH66" s="83"/>
      <c r="GI66" s="83"/>
      <c r="GJ66" s="83"/>
      <c r="GK66" s="83"/>
      <c r="GL66" s="83"/>
      <c r="GM66" s="83"/>
      <c r="GN66" s="83"/>
      <c r="GO66" s="83"/>
      <c r="GP66" s="83"/>
      <c r="GQ66" s="83"/>
      <c r="GR66" s="83"/>
      <c r="GS66" s="83"/>
      <c r="GT66" s="83"/>
      <c r="GU66" s="83"/>
      <c r="GV66" s="83"/>
      <c r="GW66" s="83"/>
      <c r="GX66" s="83"/>
      <c r="GY66" s="83"/>
      <c r="GZ66" s="83"/>
      <c r="HA66" s="83"/>
      <c r="HB66" s="83"/>
      <c r="HC66" s="83"/>
      <c r="HD66" s="83"/>
      <c r="HE66" s="83"/>
      <c r="HF66" s="83"/>
      <c r="HG66" s="83"/>
      <c r="HH66" s="83"/>
      <c r="HI66" s="83"/>
      <c r="HJ66" s="83"/>
      <c r="HK66" s="83"/>
      <c r="HL66" s="83"/>
      <c r="HM66" s="83"/>
      <c r="HN66" s="83"/>
      <c r="HO66" s="83"/>
      <c r="HP66" s="83"/>
      <c r="HQ66" s="83"/>
      <c r="HR66" s="83"/>
      <c r="HS66" s="83"/>
      <c r="HT66" s="83"/>
      <c r="HU66" s="83"/>
      <c r="HV66" s="83"/>
      <c r="HW66" s="83"/>
      <c r="HX66" s="83"/>
      <c r="HY66" s="83"/>
      <c r="HZ66" s="83"/>
      <c r="IA66" s="83"/>
      <c r="IB66" s="83"/>
      <c r="IC66" s="83"/>
      <c r="ID66" s="83"/>
      <c r="IE66" s="83"/>
      <c r="IF66" s="83"/>
      <c r="IG66" s="83"/>
      <c r="IH66" s="83"/>
      <c r="II66" s="83"/>
      <c r="IJ66" s="83"/>
      <c r="IK66" s="83"/>
      <c r="IL66" s="83"/>
      <c r="IM66" s="83"/>
      <c r="IN66" s="83"/>
      <c r="IO66" s="83"/>
      <c r="IP66" s="83"/>
      <c r="IQ66" s="83"/>
      <c r="IR66" s="83"/>
      <c r="IS66" s="83"/>
      <c r="IT66" s="83"/>
      <c r="IU66" s="83"/>
      <c r="IV66" s="83"/>
    </row>
    <row r="67" spans="1:256" s="83" customFormat="1" ht="160.5" customHeight="1">
      <c r="A67" s="117" t="s">
        <v>23</v>
      </c>
      <c r="B67" s="189" t="s">
        <v>56</v>
      </c>
      <c r="C67" s="190" t="s">
        <v>40</v>
      </c>
      <c r="D67" s="168">
        <v>238</v>
      </c>
      <c r="E67" s="186"/>
      <c r="F67" s="133">
        <f>E67*D67</f>
        <v>0</v>
      </c>
    </row>
    <row r="68" spans="1:256" s="84" customFormat="1" ht="17.25" customHeight="1">
      <c r="A68" s="117"/>
      <c r="B68" s="128"/>
      <c r="C68" s="129"/>
      <c r="D68" s="120"/>
      <c r="E68" s="184"/>
      <c r="F68" s="111"/>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c r="CC68" s="83"/>
      <c r="CD68" s="83"/>
      <c r="CE68" s="83"/>
      <c r="CF68" s="83"/>
      <c r="CG68" s="83"/>
      <c r="CH68" s="83"/>
      <c r="CI68" s="83"/>
      <c r="CJ68" s="83"/>
      <c r="CK68" s="83"/>
      <c r="CL68" s="83"/>
      <c r="CM68" s="83"/>
      <c r="CN68" s="83"/>
      <c r="CO68" s="83"/>
      <c r="CP68" s="83"/>
      <c r="CQ68" s="83"/>
      <c r="CR68" s="83"/>
      <c r="CS68" s="83"/>
      <c r="CT68" s="83"/>
      <c r="CU68" s="83"/>
      <c r="CV68" s="83"/>
      <c r="CW68" s="83"/>
      <c r="CX68" s="83"/>
      <c r="CY68" s="83"/>
      <c r="CZ68" s="83"/>
      <c r="DA68" s="83"/>
      <c r="DB68" s="83"/>
      <c r="DC68" s="83"/>
      <c r="DD68" s="83"/>
      <c r="DE68" s="83"/>
      <c r="DF68" s="83"/>
      <c r="DG68" s="83"/>
      <c r="DH68" s="83"/>
      <c r="DI68" s="83"/>
      <c r="DJ68" s="83"/>
      <c r="DK68" s="83"/>
      <c r="DL68" s="83"/>
      <c r="DM68" s="83"/>
      <c r="DN68" s="83"/>
      <c r="DO68" s="83"/>
      <c r="DP68" s="83"/>
      <c r="DQ68" s="83"/>
      <c r="DR68" s="83"/>
      <c r="DS68" s="83"/>
      <c r="DT68" s="83"/>
      <c r="DU68" s="83"/>
      <c r="DV68" s="83"/>
      <c r="DW68" s="83"/>
      <c r="DX68" s="83"/>
      <c r="DY68" s="83"/>
      <c r="DZ68" s="83"/>
      <c r="EA68" s="83"/>
      <c r="EB68" s="83"/>
      <c r="EC68" s="83"/>
      <c r="ED68" s="83"/>
      <c r="EE68" s="83"/>
      <c r="EF68" s="83"/>
      <c r="EG68" s="83"/>
      <c r="EH68" s="83"/>
      <c r="EI68" s="83"/>
      <c r="EJ68" s="83"/>
      <c r="EK68" s="83"/>
      <c r="EL68" s="83"/>
      <c r="EM68" s="83"/>
      <c r="EN68" s="83"/>
      <c r="EO68" s="83"/>
      <c r="EP68" s="83"/>
      <c r="EQ68" s="83"/>
      <c r="ER68" s="83"/>
      <c r="ES68" s="83"/>
      <c r="ET68" s="83"/>
      <c r="EU68" s="83"/>
      <c r="EV68" s="83"/>
      <c r="EW68" s="83"/>
      <c r="EX68" s="83"/>
      <c r="EY68" s="83"/>
      <c r="EZ68" s="83"/>
      <c r="FA68" s="83"/>
      <c r="FB68" s="83"/>
      <c r="FC68" s="83"/>
      <c r="FD68" s="83"/>
      <c r="FE68" s="83"/>
      <c r="FF68" s="83"/>
      <c r="FG68" s="83"/>
      <c r="FH68" s="83"/>
      <c r="FI68" s="83"/>
      <c r="FJ68" s="83"/>
      <c r="FK68" s="83"/>
      <c r="FL68" s="83"/>
      <c r="FM68" s="83"/>
      <c r="FN68" s="83"/>
      <c r="FO68" s="83"/>
      <c r="FP68" s="83"/>
      <c r="FQ68" s="83"/>
      <c r="FR68" s="83"/>
      <c r="FS68" s="83"/>
      <c r="FT68" s="83"/>
      <c r="FU68" s="83"/>
      <c r="FV68" s="83"/>
      <c r="FW68" s="83"/>
      <c r="FX68" s="83"/>
      <c r="FY68" s="83"/>
      <c r="FZ68" s="83"/>
      <c r="GA68" s="83"/>
      <c r="GB68" s="83"/>
      <c r="GC68" s="83"/>
      <c r="GD68" s="83"/>
      <c r="GE68" s="83"/>
      <c r="GF68" s="83"/>
      <c r="GG68" s="83"/>
      <c r="GH68" s="83"/>
      <c r="GI68" s="83"/>
      <c r="GJ68" s="83"/>
      <c r="GK68" s="83"/>
      <c r="GL68" s="83"/>
      <c r="GM68" s="83"/>
      <c r="GN68" s="83"/>
      <c r="GO68" s="83"/>
      <c r="GP68" s="83"/>
      <c r="GQ68" s="83"/>
      <c r="GR68" s="83"/>
      <c r="GS68" s="83"/>
      <c r="GT68" s="83"/>
      <c r="GU68" s="83"/>
      <c r="GV68" s="83"/>
      <c r="GW68" s="83"/>
      <c r="GX68" s="83"/>
      <c r="GY68" s="83"/>
      <c r="GZ68" s="83"/>
      <c r="HA68" s="83"/>
      <c r="HB68" s="83"/>
      <c r="HC68" s="83"/>
      <c r="HD68" s="83"/>
      <c r="HE68" s="83"/>
      <c r="HF68" s="83"/>
      <c r="HG68" s="83"/>
      <c r="HH68" s="83"/>
      <c r="HI68" s="83"/>
      <c r="HJ68" s="83"/>
      <c r="HK68" s="83"/>
      <c r="HL68" s="83"/>
      <c r="HM68" s="83"/>
      <c r="HN68" s="83"/>
      <c r="HO68" s="83"/>
      <c r="HP68" s="83"/>
      <c r="HQ68" s="83"/>
      <c r="HR68" s="83"/>
      <c r="HS68" s="83"/>
      <c r="HT68" s="83"/>
      <c r="HU68" s="83"/>
      <c r="HV68" s="83"/>
      <c r="HW68" s="83"/>
      <c r="HX68" s="83"/>
      <c r="HY68" s="83"/>
      <c r="HZ68" s="83"/>
      <c r="IA68" s="83"/>
      <c r="IB68" s="83"/>
      <c r="IC68" s="83"/>
      <c r="ID68" s="83"/>
      <c r="IE68" s="83"/>
      <c r="IF68" s="83"/>
      <c r="IG68" s="83"/>
      <c r="IH68" s="83"/>
      <c r="II68" s="83"/>
      <c r="IJ68" s="83"/>
      <c r="IK68" s="83"/>
      <c r="IL68" s="83"/>
      <c r="IM68" s="83"/>
      <c r="IN68" s="83"/>
      <c r="IO68" s="83"/>
      <c r="IP68" s="83"/>
      <c r="IQ68" s="83"/>
      <c r="IR68" s="83"/>
      <c r="IS68" s="83"/>
      <c r="IT68" s="83"/>
      <c r="IU68" s="83"/>
      <c r="IV68" s="83"/>
    </row>
    <row r="69" spans="1:256" s="83" customFormat="1" ht="162" customHeight="1">
      <c r="A69" s="117" t="s">
        <v>41</v>
      </c>
      <c r="B69" s="169" t="s">
        <v>100</v>
      </c>
      <c r="C69" s="135"/>
      <c r="D69" s="168"/>
      <c r="E69" s="186"/>
      <c r="F69" s="133"/>
    </row>
    <row r="70" spans="1:256" s="83" customFormat="1" ht="179.25" customHeight="1">
      <c r="A70" s="92"/>
      <c r="B70" s="170" t="s">
        <v>101</v>
      </c>
      <c r="E70" s="187"/>
    </row>
    <row r="71" spans="1:256" s="83" customFormat="1" ht="163.5" customHeight="1">
      <c r="A71" s="92"/>
      <c r="B71" s="170" t="s">
        <v>80</v>
      </c>
      <c r="C71" s="134" t="s">
        <v>60</v>
      </c>
      <c r="D71" s="149">
        <v>50</v>
      </c>
      <c r="E71" s="98"/>
      <c r="F71" s="1">
        <f>D71*E71</f>
        <v>0</v>
      </c>
    </row>
    <row r="72" spans="1:256" s="83" customFormat="1" ht="13.8">
      <c r="A72" s="117"/>
      <c r="B72" s="171" t="s">
        <v>57</v>
      </c>
      <c r="C72" s="134"/>
      <c r="D72" s="132"/>
      <c r="E72" s="132"/>
      <c r="F72" s="133"/>
    </row>
    <row r="73" spans="1:256" s="83" customFormat="1" ht="18" customHeight="1">
      <c r="A73" s="117"/>
      <c r="B73" s="276" t="s">
        <v>58</v>
      </c>
      <c r="C73" s="277"/>
      <c r="D73" s="278"/>
      <c r="E73" s="139"/>
      <c r="F73" s="172">
        <f>SUM(F65:F72)</f>
        <v>0</v>
      </c>
    </row>
    <row r="74" spans="1:256" s="83" customFormat="1" ht="13.8">
      <c r="A74" s="117"/>
      <c r="B74" s="171" t="s">
        <v>57</v>
      </c>
      <c r="C74" s="131"/>
      <c r="D74" s="132"/>
      <c r="E74" s="132"/>
      <c r="F74" s="133"/>
    </row>
    <row r="75" spans="1:256" s="83" customFormat="1" ht="36" customHeight="1">
      <c r="A75" s="117"/>
      <c r="B75" s="159"/>
      <c r="C75" s="160"/>
      <c r="D75" s="161"/>
      <c r="E75" s="120"/>
      <c r="F75" s="121"/>
    </row>
    <row r="76" spans="1:256" s="83" customFormat="1" ht="18" customHeight="1">
      <c r="A76" s="173"/>
      <c r="B76" s="279" t="s">
        <v>88</v>
      </c>
      <c r="C76" s="280"/>
      <c r="D76" s="281"/>
      <c r="E76" s="174"/>
      <c r="F76" s="175"/>
    </row>
    <row r="77" spans="1:256" s="83" customFormat="1" ht="15.6">
      <c r="A77" s="176"/>
      <c r="B77" s="164"/>
      <c r="C77" s="160"/>
      <c r="D77" s="161"/>
      <c r="E77" s="120"/>
      <c r="F77" s="121"/>
    </row>
    <row r="78" spans="1:256" s="83" customFormat="1" ht="17.25" customHeight="1">
      <c r="A78" s="176" t="s">
        <v>0</v>
      </c>
      <c r="B78" s="272" t="s">
        <v>85</v>
      </c>
      <c r="C78" s="272"/>
      <c r="D78" s="120"/>
      <c r="E78" s="120"/>
      <c r="F78" s="177">
        <f>F27</f>
        <v>0</v>
      </c>
    </row>
    <row r="79" spans="1:256" s="83" customFormat="1" ht="17.25" customHeight="1">
      <c r="A79" s="176" t="s">
        <v>1</v>
      </c>
      <c r="B79" s="272" t="s">
        <v>82</v>
      </c>
      <c r="C79" s="272"/>
      <c r="D79" s="120"/>
      <c r="E79" s="120"/>
      <c r="F79" s="177">
        <f>F45</f>
        <v>0</v>
      </c>
    </row>
    <row r="80" spans="1:256" s="83" customFormat="1" ht="17.25" customHeight="1">
      <c r="A80" s="176" t="s">
        <v>2</v>
      </c>
      <c r="B80" s="272" t="s">
        <v>75</v>
      </c>
      <c r="C80" s="272"/>
      <c r="D80" s="120"/>
      <c r="E80" s="120"/>
      <c r="F80" s="177">
        <f>F58</f>
        <v>0</v>
      </c>
    </row>
    <row r="81" spans="1:6" s="83" customFormat="1" ht="17.25" customHeight="1">
      <c r="A81" s="176" t="s">
        <v>3</v>
      </c>
      <c r="B81" s="272" t="s">
        <v>55</v>
      </c>
      <c r="C81" s="272"/>
      <c r="D81" s="120"/>
      <c r="E81" s="120"/>
      <c r="F81" s="177">
        <f>F73</f>
        <v>0</v>
      </c>
    </row>
    <row r="82" spans="1:6" s="83" customFormat="1" ht="15.6">
      <c r="A82" s="163"/>
      <c r="B82" s="164"/>
      <c r="C82" s="160"/>
      <c r="D82" s="161"/>
      <c r="E82" s="161"/>
      <c r="F82" s="178"/>
    </row>
    <row r="83" spans="1:6" s="83" customFormat="1" ht="18.75" customHeight="1">
      <c r="A83" s="163"/>
      <c r="B83" s="179" t="s">
        <v>16</v>
      </c>
      <c r="C83" s="180"/>
      <c r="D83" s="181"/>
      <c r="E83" s="200"/>
      <c r="F83" s="200">
        <f>SUM(F78:F82)</f>
        <v>0</v>
      </c>
    </row>
    <row r="84" spans="1:6" s="83" customFormat="1" ht="15.6">
      <c r="A84" s="176"/>
      <c r="B84" s="164"/>
      <c r="C84" s="160"/>
      <c r="D84" s="161"/>
      <c r="E84" s="120"/>
      <c r="F84" s="182"/>
    </row>
    <row r="85" spans="1:6" s="83" customFormat="1">
      <c r="A85" s="92"/>
    </row>
    <row r="86" spans="1:6" s="83" customFormat="1">
      <c r="A86" s="92"/>
    </row>
    <row r="87" spans="1:6" s="83" customFormat="1">
      <c r="A87" s="92"/>
    </row>
    <row r="88" spans="1:6" s="83" customFormat="1">
      <c r="A88" s="92"/>
    </row>
    <row r="89" spans="1:6" s="83" customFormat="1">
      <c r="A89" s="92"/>
    </row>
    <row r="90" spans="1:6" s="83" customFormat="1">
      <c r="A90" s="92"/>
    </row>
    <row r="91" spans="1:6" s="83" customFormat="1">
      <c r="A91" s="92"/>
    </row>
    <row r="92" spans="1:6" s="83" customFormat="1">
      <c r="A92" s="92"/>
    </row>
    <row r="93" spans="1:6" s="83" customFormat="1">
      <c r="A93" s="92"/>
    </row>
    <row r="94" spans="1:6" s="83" customFormat="1">
      <c r="A94" s="92"/>
    </row>
    <row r="95" spans="1:6" s="83" customFormat="1">
      <c r="A95" s="92"/>
    </row>
    <row r="96" spans="1:6" s="83" customFormat="1">
      <c r="A96" s="92"/>
    </row>
    <row r="97" spans="1:1" s="83" customFormat="1">
      <c r="A97" s="92"/>
    </row>
    <row r="98" spans="1:1" s="83" customFormat="1">
      <c r="A98" s="92"/>
    </row>
    <row r="99" spans="1:1" s="83" customFormat="1">
      <c r="A99" s="92"/>
    </row>
    <row r="100" spans="1:1" s="83" customFormat="1">
      <c r="A100" s="92"/>
    </row>
    <row r="101" spans="1:1" s="83" customFormat="1">
      <c r="A101" s="92"/>
    </row>
    <row r="102" spans="1:1" s="83" customFormat="1">
      <c r="A102" s="92"/>
    </row>
    <row r="103" spans="1:1" s="83" customFormat="1">
      <c r="A103" s="92"/>
    </row>
    <row r="104" spans="1:1" s="83" customFormat="1">
      <c r="A104" s="92"/>
    </row>
    <row r="105" spans="1:1" s="83" customFormat="1">
      <c r="A105" s="92"/>
    </row>
    <row r="106" spans="1:1" s="83" customFormat="1">
      <c r="A106" s="92"/>
    </row>
    <row r="107" spans="1:1" s="83" customFormat="1">
      <c r="A107" s="92"/>
    </row>
    <row r="108" spans="1:1" s="83" customFormat="1">
      <c r="A108" s="92"/>
    </row>
    <row r="109" spans="1:1" s="83" customFormat="1">
      <c r="A109" s="92"/>
    </row>
    <row r="110" spans="1:1" s="83" customFormat="1">
      <c r="A110" s="92"/>
    </row>
    <row r="111" spans="1:1" s="83" customFormat="1">
      <c r="A111" s="92"/>
    </row>
    <row r="112" spans="1:1" s="83" customFormat="1">
      <c r="A112" s="92"/>
    </row>
    <row r="113" spans="1:1" s="83" customFormat="1">
      <c r="A113" s="92"/>
    </row>
    <row r="114" spans="1:1" s="83" customFormat="1">
      <c r="A114" s="92"/>
    </row>
    <row r="115" spans="1:1" s="83" customFormat="1">
      <c r="A115" s="92"/>
    </row>
    <row r="116" spans="1:1" s="83" customFormat="1">
      <c r="A116" s="92"/>
    </row>
    <row r="117" spans="1:1" s="83" customFormat="1">
      <c r="A117" s="92"/>
    </row>
    <row r="118" spans="1:1" s="83" customFormat="1">
      <c r="A118" s="92"/>
    </row>
    <row r="119" spans="1:1" s="83" customFormat="1">
      <c r="A119" s="92"/>
    </row>
    <row r="120" spans="1:1" s="83" customFormat="1">
      <c r="A120" s="92"/>
    </row>
    <row r="121" spans="1:1" s="83" customFormat="1">
      <c r="A121" s="92"/>
    </row>
    <row r="122" spans="1:1" s="83" customFormat="1">
      <c r="A122" s="92"/>
    </row>
    <row r="123" spans="1:1" s="83" customFormat="1">
      <c r="A123" s="92"/>
    </row>
    <row r="124" spans="1:1" s="83" customFormat="1">
      <c r="A124" s="92"/>
    </row>
    <row r="125" spans="1:1" s="83" customFormat="1">
      <c r="A125" s="92"/>
    </row>
    <row r="126" spans="1:1" s="83" customFormat="1">
      <c r="A126" s="92"/>
    </row>
    <row r="127" spans="1:1" s="83" customFormat="1">
      <c r="A127" s="92"/>
    </row>
    <row r="128" spans="1:1" s="83" customFormat="1">
      <c r="A128" s="92"/>
    </row>
    <row r="129" spans="1:1" s="83" customFormat="1">
      <c r="A129" s="92"/>
    </row>
    <row r="130" spans="1:1" s="83" customFormat="1">
      <c r="A130" s="92"/>
    </row>
    <row r="131" spans="1:1" s="83" customFormat="1">
      <c r="A131" s="92"/>
    </row>
    <row r="132" spans="1:1" s="83" customFormat="1">
      <c r="A132" s="92"/>
    </row>
    <row r="133" spans="1:1" s="83" customFormat="1">
      <c r="A133" s="92"/>
    </row>
    <row r="134" spans="1:1" s="83" customFormat="1">
      <c r="A134" s="92"/>
    </row>
    <row r="135" spans="1:1" s="83" customFormat="1">
      <c r="A135" s="92"/>
    </row>
    <row r="136" spans="1:1" s="83" customFormat="1">
      <c r="A136" s="92"/>
    </row>
    <row r="137" spans="1:1" s="83" customFormat="1">
      <c r="A137" s="92"/>
    </row>
    <row r="138" spans="1:1" s="83" customFormat="1">
      <c r="A138" s="92"/>
    </row>
    <row r="139" spans="1:1" s="83" customFormat="1">
      <c r="A139" s="92"/>
    </row>
    <row r="140" spans="1:1" s="83" customFormat="1">
      <c r="A140" s="92"/>
    </row>
    <row r="141" spans="1:1" s="83" customFormat="1">
      <c r="A141" s="92"/>
    </row>
    <row r="142" spans="1:1" s="83" customFormat="1">
      <c r="A142" s="92"/>
    </row>
    <row r="143" spans="1:1" s="83" customFormat="1">
      <c r="A143" s="92"/>
    </row>
    <row r="144" spans="1:1" s="83" customFormat="1">
      <c r="A144" s="92"/>
    </row>
    <row r="145" spans="1:1" s="83" customFormat="1">
      <c r="A145" s="92"/>
    </row>
    <row r="146" spans="1:1" s="83" customFormat="1">
      <c r="A146" s="92"/>
    </row>
    <row r="147" spans="1:1" s="83" customFormat="1">
      <c r="A147" s="92"/>
    </row>
    <row r="148" spans="1:1" s="83" customFormat="1">
      <c r="A148" s="92"/>
    </row>
    <row r="149" spans="1:1" s="83" customFormat="1">
      <c r="A149" s="92"/>
    </row>
    <row r="150" spans="1:1" s="83" customFormat="1">
      <c r="A150" s="92"/>
    </row>
    <row r="151" spans="1:1" s="83" customFormat="1">
      <c r="A151" s="92"/>
    </row>
    <row r="152" spans="1:1" s="83" customFormat="1">
      <c r="A152" s="92"/>
    </row>
    <row r="153" spans="1:1" s="83" customFormat="1">
      <c r="A153" s="92"/>
    </row>
    <row r="154" spans="1:1" s="83" customFormat="1">
      <c r="A154" s="92"/>
    </row>
    <row r="155" spans="1:1" s="83" customFormat="1">
      <c r="A155" s="92"/>
    </row>
    <row r="156" spans="1:1" s="83" customFormat="1">
      <c r="A156" s="92"/>
    </row>
    <row r="157" spans="1:1" s="83" customFormat="1">
      <c r="A157" s="92"/>
    </row>
    <row r="158" spans="1:1" s="83" customFormat="1">
      <c r="A158" s="92"/>
    </row>
    <row r="159" spans="1:1" s="83" customFormat="1">
      <c r="A159" s="92"/>
    </row>
    <row r="160" spans="1:1" s="83" customFormat="1">
      <c r="A160" s="92"/>
    </row>
    <row r="161" spans="1:1" s="83" customFormat="1">
      <c r="A161" s="92"/>
    </row>
    <row r="162" spans="1:1" s="83" customFormat="1">
      <c r="A162" s="92"/>
    </row>
    <row r="163" spans="1:1" s="83" customFormat="1">
      <c r="A163" s="92"/>
    </row>
    <row r="164" spans="1:1" s="83" customFormat="1">
      <c r="A164" s="92"/>
    </row>
    <row r="165" spans="1:1" s="83" customFormat="1">
      <c r="A165" s="92"/>
    </row>
    <row r="166" spans="1:1" s="83" customFormat="1">
      <c r="A166" s="92"/>
    </row>
    <row r="167" spans="1:1" s="83" customFormat="1">
      <c r="A167" s="92"/>
    </row>
    <row r="168" spans="1:1" s="83" customFormat="1">
      <c r="A168" s="92"/>
    </row>
    <row r="169" spans="1:1" s="83" customFormat="1">
      <c r="A169" s="92"/>
    </row>
    <row r="170" spans="1:1" s="83" customFormat="1">
      <c r="A170" s="92"/>
    </row>
    <row r="171" spans="1:1" s="83" customFormat="1">
      <c r="A171" s="92"/>
    </row>
    <row r="172" spans="1:1" s="83" customFormat="1">
      <c r="A172" s="92"/>
    </row>
    <row r="173" spans="1:1" s="83" customFormat="1">
      <c r="A173" s="92"/>
    </row>
    <row r="174" spans="1:1" s="83" customFormat="1">
      <c r="A174" s="92"/>
    </row>
    <row r="175" spans="1:1" s="83" customFormat="1">
      <c r="A175" s="92"/>
    </row>
    <row r="176" spans="1:1" s="83" customFormat="1">
      <c r="A176" s="92"/>
    </row>
    <row r="177" spans="1:1" s="83" customFormat="1">
      <c r="A177" s="92"/>
    </row>
    <row r="178" spans="1:1" s="83" customFormat="1">
      <c r="A178" s="92"/>
    </row>
    <row r="179" spans="1:1" s="83" customFormat="1">
      <c r="A179" s="92"/>
    </row>
    <row r="180" spans="1:1" s="83" customFormat="1">
      <c r="A180" s="92"/>
    </row>
    <row r="181" spans="1:1" s="83" customFormat="1">
      <c r="A181" s="92"/>
    </row>
    <row r="182" spans="1:1" s="83" customFormat="1">
      <c r="A182" s="92"/>
    </row>
    <row r="183" spans="1:1" s="83" customFormat="1">
      <c r="A183" s="92"/>
    </row>
    <row r="184" spans="1:1" s="83" customFormat="1">
      <c r="A184" s="92"/>
    </row>
    <row r="185" spans="1:1" s="83" customFormat="1">
      <c r="A185" s="92"/>
    </row>
    <row r="186" spans="1:1" s="83" customFormat="1">
      <c r="A186" s="92"/>
    </row>
    <row r="187" spans="1:1" s="83" customFormat="1">
      <c r="A187" s="92"/>
    </row>
    <row r="188" spans="1:1" s="83" customFormat="1">
      <c r="A188" s="92"/>
    </row>
    <row r="189" spans="1:1" s="83" customFormat="1">
      <c r="A189" s="92"/>
    </row>
    <row r="190" spans="1:1" s="83" customFormat="1">
      <c r="A190" s="92"/>
    </row>
    <row r="191" spans="1:1" s="83" customFormat="1">
      <c r="A191" s="92"/>
    </row>
    <row r="192" spans="1:1" s="83" customFormat="1">
      <c r="A192" s="92"/>
    </row>
    <row r="193" spans="1:1" s="83" customFormat="1">
      <c r="A193" s="92"/>
    </row>
    <row r="194" spans="1:1" s="83" customFormat="1">
      <c r="A194" s="92"/>
    </row>
    <row r="195" spans="1:1" s="83" customFormat="1">
      <c r="A195" s="92"/>
    </row>
    <row r="196" spans="1:1" s="83" customFormat="1">
      <c r="A196" s="92"/>
    </row>
    <row r="197" spans="1:1" s="83" customFormat="1">
      <c r="A197" s="92"/>
    </row>
    <row r="198" spans="1:1" s="83" customFormat="1">
      <c r="A198" s="92"/>
    </row>
    <row r="199" spans="1:1" s="83" customFormat="1">
      <c r="A199" s="92"/>
    </row>
    <row r="200" spans="1:1" s="83" customFormat="1">
      <c r="A200" s="92"/>
    </row>
    <row r="201" spans="1:1" s="83" customFormat="1">
      <c r="A201" s="92"/>
    </row>
    <row r="202" spans="1:1" s="83" customFormat="1">
      <c r="A202" s="92"/>
    </row>
    <row r="203" spans="1:1" s="83" customFormat="1">
      <c r="A203" s="92"/>
    </row>
    <row r="204" spans="1:1" s="83" customFormat="1">
      <c r="A204" s="92"/>
    </row>
    <row r="205" spans="1:1" s="83" customFormat="1">
      <c r="A205" s="92"/>
    </row>
    <row r="206" spans="1:1" s="83" customFormat="1">
      <c r="A206" s="92"/>
    </row>
    <row r="207" spans="1:1" s="83" customFormat="1">
      <c r="A207" s="92"/>
    </row>
    <row r="208" spans="1:1" s="83" customFormat="1">
      <c r="A208" s="92"/>
    </row>
    <row r="209" spans="1:1" s="83" customFormat="1">
      <c r="A209" s="92"/>
    </row>
    <row r="210" spans="1:1" s="83" customFormat="1">
      <c r="A210" s="92"/>
    </row>
    <row r="211" spans="1:1" s="83" customFormat="1">
      <c r="A211" s="92"/>
    </row>
    <row r="212" spans="1:1" s="83" customFormat="1">
      <c r="A212" s="92"/>
    </row>
    <row r="213" spans="1:1" s="83" customFormat="1">
      <c r="A213" s="92"/>
    </row>
    <row r="214" spans="1:1" s="83" customFormat="1">
      <c r="A214" s="92"/>
    </row>
    <row r="215" spans="1:1" s="83" customFormat="1">
      <c r="A215" s="92"/>
    </row>
    <row r="216" spans="1:1" s="83" customFormat="1">
      <c r="A216" s="92"/>
    </row>
    <row r="217" spans="1:1" s="83" customFormat="1">
      <c r="A217" s="92"/>
    </row>
    <row r="218" spans="1:1" s="83" customFormat="1">
      <c r="A218" s="92"/>
    </row>
    <row r="219" spans="1:1" s="83" customFormat="1">
      <c r="A219" s="92"/>
    </row>
    <row r="220" spans="1:1" s="83" customFormat="1">
      <c r="A220" s="92"/>
    </row>
    <row r="221" spans="1:1" s="83" customFormat="1">
      <c r="A221" s="92"/>
    </row>
    <row r="222" spans="1:1" s="83" customFormat="1">
      <c r="A222" s="92"/>
    </row>
    <row r="223" spans="1:1" s="83" customFormat="1">
      <c r="A223" s="92"/>
    </row>
    <row r="224" spans="1:1" s="83" customFormat="1">
      <c r="A224" s="92"/>
    </row>
    <row r="225" spans="1:1" s="83" customFormat="1">
      <c r="A225" s="92"/>
    </row>
    <row r="226" spans="1:1" s="83" customFormat="1">
      <c r="A226" s="92"/>
    </row>
    <row r="227" spans="1:1" s="83" customFormat="1">
      <c r="A227" s="92"/>
    </row>
    <row r="228" spans="1:1" s="83" customFormat="1">
      <c r="A228" s="92"/>
    </row>
    <row r="229" spans="1:1" s="83" customFormat="1">
      <c r="A229" s="92"/>
    </row>
    <row r="230" spans="1:1" s="83" customFormat="1">
      <c r="A230" s="92"/>
    </row>
    <row r="231" spans="1:1" s="83" customFormat="1">
      <c r="A231" s="92"/>
    </row>
    <row r="232" spans="1:1" s="83" customFormat="1">
      <c r="A232" s="92"/>
    </row>
    <row r="233" spans="1:1" s="83" customFormat="1">
      <c r="A233" s="92"/>
    </row>
    <row r="234" spans="1:1" s="83" customFormat="1">
      <c r="A234" s="92"/>
    </row>
    <row r="235" spans="1:1" s="83" customFormat="1">
      <c r="A235" s="92"/>
    </row>
    <row r="236" spans="1:1" s="83" customFormat="1">
      <c r="A236" s="92"/>
    </row>
    <row r="237" spans="1:1" s="83" customFormat="1">
      <c r="A237" s="92"/>
    </row>
    <row r="238" spans="1:1" s="83" customFormat="1">
      <c r="A238" s="92"/>
    </row>
    <row r="239" spans="1:1" s="83" customFormat="1">
      <c r="A239" s="92"/>
    </row>
    <row r="240" spans="1:1" s="83" customFormat="1">
      <c r="A240" s="92"/>
    </row>
    <row r="241" spans="1:1" s="83" customFormat="1">
      <c r="A241" s="92"/>
    </row>
    <row r="242" spans="1:1" s="83" customFormat="1">
      <c r="A242" s="92"/>
    </row>
    <row r="243" spans="1:1" s="83" customFormat="1">
      <c r="A243" s="92"/>
    </row>
    <row r="244" spans="1:1" s="83" customFormat="1">
      <c r="A244" s="92"/>
    </row>
    <row r="245" spans="1:1" s="83" customFormat="1">
      <c r="A245" s="92"/>
    </row>
    <row r="246" spans="1:1" s="83" customFormat="1">
      <c r="A246" s="92"/>
    </row>
    <row r="247" spans="1:1" s="83" customFormat="1">
      <c r="A247" s="92"/>
    </row>
    <row r="248" spans="1:1" s="83" customFormat="1">
      <c r="A248" s="92"/>
    </row>
    <row r="249" spans="1:1" s="83" customFormat="1">
      <c r="A249" s="92"/>
    </row>
    <row r="250" spans="1:1" s="83" customFormat="1">
      <c r="A250" s="92"/>
    </row>
    <row r="251" spans="1:1" s="83" customFormat="1">
      <c r="A251" s="92"/>
    </row>
    <row r="252" spans="1:1" s="83" customFormat="1">
      <c r="A252" s="92"/>
    </row>
    <row r="253" spans="1:1" s="83" customFormat="1">
      <c r="A253" s="92"/>
    </row>
    <row r="254" spans="1:1" s="83" customFormat="1">
      <c r="A254" s="92"/>
    </row>
    <row r="255" spans="1:1" s="83" customFormat="1">
      <c r="A255" s="92"/>
    </row>
    <row r="256" spans="1:1" s="83" customFormat="1">
      <c r="A256" s="92"/>
    </row>
    <row r="257" spans="1:1" s="83" customFormat="1">
      <c r="A257" s="92"/>
    </row>
    <row r="258" spans="1:1" s="83" customFormat="1">
      <c r="A258" s="92"/>
    </row>
    <row r="259" spans="1:1" s="83" customFormat="1">
      <c r="A259" s="92"/>
    </row>
    <row r="260" spans="1:1" s="83" customFormat="1">
      <c r="A260" s="92"/>
    </row>
    <row r="261" spans="1:1" s="83" customFormat="1">
      <c r="A261" s="92"/>
    </row>
    <row r="262" spans="1:1" s="83" customFormat="1">
      <c r="A262" s="92"/>
    </row>
    <row r="263" spans="1:1" s="83" customFormat="1">
      <c r="A263" s="92"/>
    </row>
    <row r="264" spans="1:1" s="83" customFormat="1">
      <c r="A264" s="92"/>
    </row>
    <row r="265" spans="1:1" s="83" customFormat="1">
      <c r="A265" s="92"/>
    </row>
    <row r="266" spans="1:1" s="83" customFormat="1">
      <c r="A266" s="92"/>
    </row>
    <row r="267" spans="1:1" s="83" customFormat="1">
      <c r="A267" s="92"/>
    </row>
    <row r="268" spans="1:1" s="83" customFormat="1">
      <c r="A268" s="92"/>
    </row>
    <row r="269" spans="1:1" s="83" customFormat="1">
      <c r="A269" s="92"/>
    </row>
    <row r="270" spans="1:1" s="83" customFormat="1">
      <c r="A270" s="92"/>
    </row>
    <row r="271" spans="1:1" s="83" customFormat="1">
      <c r="A271" s="92"/>
    </row>
    <row r="272" spans="1:1" s="83" customFormat="1">
      <c r="A272" s="92"/>
    </row>
    <row r="273" spans="1:1" s="83" customFormat="1">
      <c r="A273" s="92"/>
    </row>
    <row r="274" spans="1:1" s="83" customFormat="1">
      <c r="A274" s="92"/>
    </row>
    <row r="275" spans="1:1" s="83" customFormat="1">
      <c r="A275" s="92"/>
    </row>
    <row r="276" spans="1:1" s="83" customFormat="1">
      <c r="A276" s="92"/>
    </row>
    <row r="277" spans="1:1" s="83" customFormat="1">
      <c r="A277" s="92"/>
    </row>
    <row r="278" spans="1:1" s="83" customFormat="1">
      <c r="A278" s="92"/>
    </row>
    <row r="279" spans="1:1" s="83" customFormat="1">
      <c r="A279" s="92"/>
    </row>
    <row r="280" spans="1:1" s="83" customFormat="1">
      <c r="A280" s="92"/>
    </row>
    <row r="281" spans="1:1" s="83" customFormat="1">
      <c r="A281" s="92"/>
    </row>
    <row r="282" spans="1:1" s="83" customFormat="1">
      <c r="A282" s="92"/>
    </row>
    <row r="283" spans="1:1" s="83" customFormat="1">
      <c r="A283" s="92"/>
    </row>
    <row r="284" spans="1:1" s="83" customFormat="1">
      <c r="A284" s="92"/>
    </row>
    <row r="285" spans="1:1" s="83" customFormat="1">
      <c r="A285" s="92"/>
    </row>
    <row r="286" spans="1:1" s="83" customFormat="1">
      <c r="A286" s="92"/>
    </row>
    <row r="287" spans="1:1" s="83" customFormat="1">
      <c r="A287" s="92"/>
    </row>
    <row r="288" spans="1:1" s="83" customFormat="1">
      <c r="A288" s="92"/>
    </row>
    <row r="289" spans="1:1" s="83" customFormat="1">
      <c r="A289" s="92"/>
    </row>
    <row r="290" spans="1:1" s="83" customFormat="1">
      <c r="A290" s="92"/>
    </row>
    <row r="291" spans="1:1" s="83" customFormat="1">
      <c r="A291" s="92"/>
    </row>
    <row r="292" spans="1:1" s="83" customFormat="1">
      <c r="A292" s="92"/>
    </row>
    <row r="293" spans="1:1" s="83" customFormat="1">
      <c r="A293" s="92"/>
    </row>
    <row r="294" spans="1:1" s="83" customFormat="1">
      <c r="A294" s="92"/>
    </row>
    <row r="295" spans="1:1" s="83" customFormat="1">
      <c r="A295" s="92"/>
    </row>
    <row r="296" spans="1:1" s="83" customFormat="1">
      <c r="A296" s="92"/>
    </row>
    <row r="297" spans="1:1" s="83" customFormat="1">
      <c r="A297" s="92"/>
    </row>
    <row r="298" spans="1:1" s="83" customFormat="1">
      <c r="A298" s="92"/>
    </row>
    <row r="299" spans="1:1" s="83" customFormat="1">
      <c r="A299" s="92"/>
    </row>
    <row r="300" spans="1:1" s="83" customFormat="1">
      <c r="A300" s="92"/>
    </row>
    <row r="301" spans="1:1" s="83" customFormat="1">
      <c r="A301" s="92"/>
    </row>
    <row r="302" spans="1:1" s="83" customFormat="1">
      <c r="A302" s="92"/>
    </row>
    <row r="303" spans="1:1" s="83" customFormat="1">
      <c r="A303" s="92"/>
    </row>
    <row r="304" spans="1:1" s="83" customFormat="1">
      <c r="A304" s="92"/>
    </row>
    <row r="305" spans="1:1" s="83" customFormat="1">
      <c r="A305" s="92"/>
    </row>
    <row r="306" spans="1:1" s="83" customFormat="1">
      <c r="A306" s="92"/>
    </row>
    <row r="307" spans="1:1" s="83" customFormat="1">
      <c r="A307" s="92"/>
    </row>
    <row r="308" spans="1:1" s="83" customFormat="1">
      <c r="A308" s="92"/>
    </row>
    <row r="309" spans="1:1" s="83" customFormat="1">
      <c r="A309" s="92"/>
    </row>
    <row r="310" spans="1:1" s="83" customFormat="1">
      <c r="A310" s="92"/>
    </row>
    <row r="311" spans="1:1" s="83" customFormat="1">
      <c r="A311" s="92"/>
    </row>
    <row r="312" spans="1:1" s="83" customFormat="1">
      <c r="A312" s="92"/>
    </row>
    <row r="313" spans="1:1" s="83" customFormat="1">
      <c r="A313" s="92"/>
    </row>
    <row r="314" spans="1:1" s="83" customFormat="1">
      <c r="A314" s="92"/>
    </row>
    <row r="315" spans="1:1" s="83" customFormat="1">
      <c r="A315" s="92"/>
    </row>
    <row r="316" spans="1:1" s="83" customFormat="1">
      <c r="A316" s="92"/>
    </row>
    <row r="317" spans="1:1" s="83" customFormat="1">
      <c r="A317" s="92"/>
    </row>
    <row r="318" spans="1:1" s="83" customFormat="1">
      <c r="A318" s="92"/>
    </row>
    <row r="319" spans="1:1" s="83" customFormat="1">
      <c r="A319" s="92"/>
    </row>
    <row r="320" spans="1:1" s="83" customFormat="1">
      <c r="A320" s="92"/>
    </row>
    <row r="321" spans="1:1" s="83" customFormat="1">
      <c r="A321" s="92"/>
    </row>
    <row r="322" spans="1:1" s="83" customFormat="1">
      <c r="A322" s="92"/>
    </row>
    <row r="323" spans="1:1" s="83" customFormat="1">
      <c r="A323" s="92"/>
    </row>
    <row r="324" spans="1:1" s="83" customFormat="1">
      <c r="A324" s="92"/>
    </row>
    <row r="325" spans="1:1" s="83" customFormat="1">
      <c r="A325" s="92"/>
    </row>
    <row r="326" spans="1:1" s="83" customFormat="1">
      <c r="A326" s="92"/>
    </row>
    <row r="327" spans="1:1" s="83" customFormat="1">
      <c r="A327" s="92"/>
    </row>
    <row r="328" spans="1:1" s="83" customFormat="1">
      <c r="A328" s="92"/>
    </row>
    <row r="329" spans="1:1" s="83" customFormat="1">
      <c r="A329" s="92"/>
    </row>
    <row r="330" spans="1:1" s="83" customFormat="1">
      <c r="A330" s="92"/>
    </row>
    <row r="331" spans="1:1" s="83" customFormat="1">
      <c r="A331" s="92"/>
    </row>
    <row r="332" spans="1:1" s="83" customFormat="1">
      <c r="A332" s="92"/>
    </row>
    <row r="333" spans="1:1" s="83" customFormat="1">
      <c r="A333" s="92"/>
    </row>
    <row r="334" spans="1:1" s="83" customFormat="1">
      <c r="A334" s="92"/>
    </row>
    <row r="335" spans="1:1" s="83" customFormat="1">
      <c r="A335" s="92"/>
    </row>
    <row r="336" spans="1:1" s="83" customFormat="1">
      <c r="A336" s="92"/>
    </row>
    <row r="337" spans="1:1" s="83" customFormat="1">
      <c r="A337" s="92"/>
    </row>
    <row r="338" spans="1:1" s="83" customFormat="1">
      <c r="A338" s="92"/>
    </row>
    <row r="339" spans="1:1" s="83" customFormat="1">
      <c r="A339" s="92"/>
    </row>
    <row r="340" spans="1:1" s="83" customFormat="1">
      <c r="A340" s="92"/>
    </row>
    <row r="341" spans="1:1" s="83" customFormat="1">
      <c r="A341" s="92"/>
    </row>
    <row r="342" spans="1:1" s="83" customFormat="1">
      <c r="A342" s="92"/>
    </row>
    <row r="343" spans="1:1" s="83" customFormat="1">
      <c r="A343" s="92"/>
    </row>
    <row r="344" spans="1:1" s="83" customFormat="1">
      <c r="A344" s="92"/>
    </row>
    <row r="345" spans="1:1" s="83" customFormat="1">
      <c r="A345" s="92"/>
    </row>
    <row r="346" spans="1:1" s="83" customFormat="1">
      <c r="A346" s="92"/>
    </row>
    <row r="347" spans="1:1" s="83" customFormat="1">
      <c r="A347" s="92"/>
    </row>
    <row r="348" spans="1:1" s="83" customFormat="1">
      <c r="A348" s="92"/>
    </row>
    <row r="349" spans="1:1" s="83" customFormat="1">
      <c r="A349" s="92"/>
    </row>
    <row r="350" spans="1:1" s="83" customFormat="1">
      <c r="A350" s="92"/>
    </row>
    <row r="351" spans="1:1" s="83" customFormat="1">
      <c r="A351" s="92"/>
    </row>
    <row r="352" spans="1:1" s="83" customFormat="1">
      <c r="A352" s="92"/>
    </row>
    <row r="353" spans="1:1" s="83" customFormat="1">
      <c r="A353" s="92"/>
    </row>
    <row r="354" spans="1:1" s="83" customFormat="1">
      <c r="A354" s="92"/>
    </row>
    <row r="355" spans="1:1" s="83" customFormat="1">
      <c r="A355" s="92"/>
    </row>
    <row r="356" spans="1:1" s="83" customFormat="1">
      <c r="A356" s="92"/>
    </row>
    <row r="357" spans="1:1" s="83" customFormat="1">
      <c r="A357" s="92"/>
    </row>
    <row r="358" spans="1:1" s="83" customFormat="1">
      <c r="A358" s="92"/>
    </row>
    <row r="359" spans="1:1" s="83" customFormat="1">
      <c r="A359" s="92"/>
    </row>
    <row r="360" spans="1:1" s="83" customFormat="1">
      <c r="A360" s="92"/>
    </row>
    <row r="361" spans="1:1" s="83" customFormat="1">
      <c r="A361" s="92"/>
    </row>
    <row r="362" spans="1:1" s="83" customFormat="1">
      <c r="A362" s="92"/>
    </row>
    <row r="363" spans="1:1" s="83" customFormat="1">
      <c r="A363" s="92"/>
    </row>
    <row r="364" spans="1:1" s="83" customFormat="1">
      <c r="A364" s="92"/>
    </row>
    <row r="365" spans="1:1" s="83" customFormat="1">
      <c r="A365" s="92"/>
    </row>
    <row r="366" spans="1:1" s="83" customFormat="1">
      <c r="A366" s="92"/>
    </row>
    <row r="367" spans="1:1" s="83" customFormat="1">
      <c r="A367" s="92"/>
    </row>
    <row r="368" spans="1:1" s="83" customFormat="1">
      <c r="A368" s="92"/>
    </row>
    <row r="369" spans="1:1" s="83" customFormat="1">
      <c r="A369" s="92"/>
    </row>
    <row r="370" spans="1:1" s="83" customFormat="1">
      <c r="A370" s="92"/>
    </row>
    <row r="371" spans="1:1" s="83" customFormat="1">
      <c r="A371" s="92"/>
    </row>
    <row r="372" spans="1:1" s="83" customFormat="1">
      <c r="A372" s="92"/>
    </row>
    <row r="373" spans="1:1" s="83" customFormat="1">
      <c r="A373" s="92"/>
    </row>
    <row r="374" spans="1:1" s="83" customFormat="1">
      <c r="A374" s="92"/>
    </row>
    <row r="375" spans="1:1" s="83" customFormat="1">
      <c r="A375" s="92"/>
    </row>
    <row r="376" spans="1:1" s="83" customFormat="1">
      <c r="A376" s="92"/>
    </row>
    <row r="377" spans="1:1" s="83" customFormat="1">
      <c r="A377" s="92"/>
    </row>
    <row r="378" spans="1:1" s="83" customFormat="1">
      <c r="A378" s="92"/>
    </row>
    <row r="379" spans="1:1" s="83" customFormat="1">
      <c r="A379" s="92"/>
    </row>
    <row r="380" spans="1:1" s="83" customFormat="1">
      <c r="A380" s="92"/>
    </row>
    <row r="381" spans="1:1" s="83" customFormat="1">
      <c r="A381" s="92"/>
    </row>
    <row r="382" spans="1:1" s="83" customFormat="1">
      <c r="A382" s="92"/>
    </row>
    <row r="383" spans="1:1" s="83" customFormat="1">
      <c r="A383" s="92"/>
    </row>
    <row r="384" spans="1:1" s="83" customFormat="1">
      <c r="A384" s="92"/>
    </row>
    <row r="385" spans="1:1" s="83" customFormat="1">
      <c r="A385" s="92"/>
    </row>
    <row r="386" spans="1:1" s="83" customFormat="1">
      <c r="A386" s="92"/>
    </row>
    <row r="387" spans="1:1" s="83" customFormat="1">
      <c r="A387" s="92"/>
    </row>
    <row r="388" spans="1:1" s="83" customFormat="1">
      <c r="A388" s="92"/>
    </row>
    <row r="389" spans="1:1" s="83" customFormat="1">
      <c r="A389" s="92"/>
    </row>
    <row r="390" spans="1:1" s="83" customFormat="1">
      <c r="A390" s="92"/>
    </row>
    <row r="391" spans="1:1" s="83" customFormat="1">
      <c r="A391" s="92"/>
    </row>
    <row r="392" spans="1:1" s="83" customFormat="1">
      <c r="A392" s="92"/>
    </row>
    <row r="393" spans="1:1" s="83" customFormat="1">
      <c r="A393" s="92"/>
    </row>
    <row r="394" spans="1:1" s="83" customFormat="1">
      <c r="A394" s="92"/>
    </row>
    <row r="395" spans="1:1" s="83" customFormat="1">
      <c r="A395" s="92"/>
    </row>
    <row r="396" spans="1:1" s="83" customFormat="1">
      <c r="A396" s="92"/>
    </row>
    <row r="397" spans="1:1" s="83" customFormat="1">
      <c r="A397" s="92"/>
    </row>
    <row r="398" spans="1:1" s="83" customFormat="1">
      <c r="A398" s="92"/>
    </row>
    <row r="399" spans="1:1" s="83" customFormat="1">
      <c r="A399" s="92"/>
    </row>
    <row r="400" spans="1:1" s="83" customFormat="1">
      <c r="A400" s="92"/>
    </row>
    <row r="401" spans="1:1" s="83" customFormat="1">
      <c r="A401" s="92"/>
    </row>
    <row r="402" spans="1:1" s="83" customFormat="1">
      <c r="A402" s="92"/>
    </row>
    <row r="403" spans="1:1" s="83" customFormat="1">
      <c r="A403" s="92"/>
    </row>
    <row r="404" spans="1:1" s="83" customFormat="1">
      <c r="A404" s="92"/>
    </row>
    <row r="405" spans="1:1" s="83" customFormat="1">
      <c r="A405" s="92"/>
    </row>
    <row r="406" spans="1:1" s="83" customFormat="1">
      <c r="A406" s="92"/>
    </row>
    <row r="407" spans="1:1" s="83" customFormat="1">
      <c r="A407" s="92"/>
    </row>
    <row r="408" spans="1:1" s="83" customFormat="1">
      <c r="A408" s="92"/>
    </row>
    <row r="409" spans="1:1" s="83" customFormat="1">
      <c r="A409" s="92"/>
    </row>
    <row r="410" spans="1:1" s="83" customFormat="1">
      <c r="A410" s="92"/>
    </row>
    <row r="411" spans="1:1" s="83" customFormat="1">
      <c r="A411" s="92"/>
    </row>
    <row r="412" spans="1:1" s="83" customFormat="1">
      <c r="A412" s="92"/>
    </row>
    <row r="413" spans="1:1" s="83" customFormat="1">
      <c r="A413" s="92"/>
    </row>
    <row r="414" spans="1:1" s="83" customFormat="1">
      <c r="A414" s="92"/>
    </row>
    <row r="415" spans="1:1" s="83" customFormat="1">
      <c r="A415" s="92"/>
    </row>
    <row r="416" spans="1:1" s="83" customFormat="1">
      <c r="A416" s="92"/>
    </row>
    <row r="417" spans="1:1" s="83" customFormat="1">
      <c r="A417" s="92"/>
    </row>
    <row r="418" spans="1:1" s="83" customFormat="1">
      <c r="A418" s="92"/>
    </row>
    <row r="419" spans="1:1" s="83" customFormat="1">
      <c r="A419" s="92"/>
    </row>
    <row r="420" spans="1:1" s="83" customFormat="1">
      <c r="A420" s="92"/>
    </row>
    <row r="421" spans="1:1" s="83" customFormat="1">
      <c r="A421" s="92"/>
    </row>
    <row r="422" spans="1:1" s="83" customFormat="1">
      <c r="A422" s="92"/>
    </row>
    <row r="423" spans="1:1" s="83" customFormat="1">
      <c r="A423" s="92"/>
    </row>
    <row r="424" spans="1:1" s="83" customFormat="1">
      <c r="A424" s="92"/>
    </row>
    <row r="425" spans="1:1" s="83" customFormat="1">
      <c r="A425" s="92"/>
    </row>
    <row r="426" spans="1:1" s="83" customFormat="1">
      <c r="A426" s="92"/>
    </row>
    <row r="427" spans="1:1" s="83" customFormat="1">
      <c r="A427" s="92"/>
    </row>
    <row r="428" spans="1:1" s="83" customFormat="1">
      <c r="A428" s="92"/>
    </row>
    <row r="429" spans="1:1" s="83" customFormat="1">
      <c r="A429" s="92"/>
    </row>
    <row r="430" spans="1:1" s="83" customFormat="1">
      <c r="A430" s="92"/>
    </row>
    <row r="431" spans="1:1" s="83" customFormat="1">
      <c r="A431" s="92"/>
    </row>
    <row r="432" spans="1:1" s="83" customFormat="1">
      <c r="A432" s="92"/>
    </row>
    <row r="433" spans="1:1" s="83" customFormat="1">
      <c r="A433" s="92"/>
    </row>
    <row r="434" spans="1:1" s="83" customFormat="1">
      <c r="A434" s="92"/>
    </row>
    <row r="435" spans="1:1" s="83" customFormat="1">
      <c r="A435" s="92"/>
    </row>
    <row r="436" spans="1:1" s="83" customFormat="1">
      <c r="A436" s="92"/>
    </row>
    <row r="437" spans="1:1" s="83" customFormat="1">
      <c r="A437" s="92"/>
    </row>
    <row r="438" spans="1:1" s="83" customFormat="1">
      <c r="A438" s="92"/>
    </row>
    <row r="439" spans="1:1" s="83" customFormat="1">
      <c r="A439" s="92"/>
    </row>
    <row r="440" spans="1:1" s="83" customFormat="1">
      <c r="A440" s="92"/>
    </row>
    <row r="441" spans="1:1" s="83" customFormat="1">
      <c r="A441" s="92"/>
    </row>
    <row r="442" spans="1:1" s="83" customFormat="1">
      <c r="A442" s="92"/>
    </row>
    <row r="443" spans="1:1" s="83" customFormat="1">
      <c r="A443" s="92"/>
    </row>
    <row r="444" spans="1:1" s="83" customFormat="1">
      <c r="A444" s="92"/>
    </row>
    <row r="445" spans="1:1" s="83" customFormat="1">
      <c r="A445" s="92"/>
    </row>
    <row r="446" spans="1:1" s="83" customFormat="1">
      <c r="A446" s="92"/>
    </row>
    <row r="447" spans="1:1" s="83" customFormat="1">
      <c r="A447" s="92"/>
    </row>
    <row r="448" spans="1:1" s="83" customFormat="1">
      <c r="A448" s="92"/>
    </row>
    <row r="449" spans="1:1" s="83" customFormat="1">
      <c r="A449" s="92"/>
    </row>
    <row r="450" spans="1:1" s="83" customFormat="1">
      <c r="A450" s="92"/>
    </row>
    <row r="451" spans="1:1" s="83" customFormat="1">
      <c r="A451" s="92"/>
    </row>
    <row r="452" spans="1:1" s="83" customFormat="1">
      <c r="A452" s="92"/>
    </row>
    <row r="453" spans="1:1" s="83" customFormat="1">
      <c r="A453" s="92"/>
    </row>
    <row r="454" spans="1:1" s="83" customFormat="1">
      <c r="A454" s="92"/>
    </row>
    <row r="455" spans="1:1" s="83" customFormat="1">
      <c r="A455" s="92"/>
    </row>
    <row r="456" spans="1:1" s="83" customFormat="1">
      <c r="A456" s="92"/>
    </row>
    <row r="457" spans="1:1" s="83" customFormat="1">
      <c r="A457" s="92"/>
    </row>
    <row r="458" spans="1:1" s="83" customFormat="1">
      <c r="A458" s="92"/>
    </row>
    <row r="459" spans="1:1" s="83" customFormat="1">
      <c r="A459" s="92"/>
    </row>
    <row r="460" spans="1:1" s="83" customFormat="1">
      <c r="A460" s="92"/>
    </row>
    <row r="461" spans="1:1" s="83" customFormat="1">
      <c r="A461" s="92"/>
    </row>
    <row r="462" spans="1:1" s="83" customFormat="1">
      <c r="A462" s="92"/>
    </row>
    <row r="463" spans="1:1" s="83" customFormat="1">
      <c r="A463" s="92"/>
    </row>
    <row r="464" spans="1:1" s="83" customFormat="1">
      <c r="A464" s="92"/>
    </row>
    <row r="465" spans="1:1" s="83" customFormat="1">
      <c r="A465" s="92"/>
    </row>
    <row r="466" spans="1:1" s="83" customFormat="1">
      <c r="A466" s="92"/>
    </row>
    <row r="467" spans="1:1" s="83" customFormat="1">
      <c r="A467" s="92"/>
    </row>
    <row r="468" spans="1:1" s="83" customFormat="1">
      <c r="A468" s="92"/>
    </row>
    <row r="469" spans="1:1" s="83" customFormat="1">
      <c r="A469" s="92"/>
    </row>
    <row r="470" spans="1:1" s="83" customFormat="1">
      <c r="A470" s="92"/>
    </row>
    <row r="471" spans="1:1" s="83" customFormat="1">
      <c r="A471" s="92"/>
    </row>
    <row r="472" spans="1:1" s="83" customFormat="1">
      <c r="A472" s="92"/>
    </row>
    <row r="473" spans="1:1" s="83" customFormat="1">
      <c r="A473" s="92"/>
    </row>
    <row r="474" spans="1:1" s="83" customFormat="1">
      <c r="A474" s="92"/>
    </row>
    <row r="475" spans="1:1" s="83" customFormat="1">
      <c r="A475" s="92"/>
    </row>
    <row r="476" spans="1:1" s="83" customFormat="1">
      <c r="A476" s="92"/>
    </row>
    <row r="477" spans="1:1" s="83" customFormat="1">
      <c r="A477" s="92"/>
    </row>
    <row r="478" spans="1:1" s="83" customFormat="1">
      <c r="A478" s="92"/>
    </row>
    <row r="479" spans="1:1" s="83" customFormat="1">
      <c r="A479" s="92"/>
    </row>
    <row r="480" spans="1:1" s="83" customFormat="1">
      <c r="A480" s="92"/>
    </row>
    <row r="481" spans="1:1" s="83" customFormat="1">
      <c r="A481" s="92"/>
    </row>
    <row r="482" spans="1:1" s="83" customFormat="1">
      <c r="A482" s="92"/>
    </row>
    <row r="483" spans="1:1" s="83" customFormat="1">
      <c r="A483" s="92"/>
    </row>
    <row r="484" spans="1:1" s="83" customFormat="1">
      <c r="A484" s="92"/>
    </row>
    <row r="485" spans="1:1" s="83" customFormat="1">
      <c r="A485" s="92"/>
    </row>
    <row r="486" spans="1:1" s="83" customFormat="1">
      <c r="A486" s="92"/>
    </row>
    <row r="487" spans="1:1" s="83" customFormat="1">
      <c r="A487" s="92"/>
    </row>
    <row r="488" spans="1:1" s="83" customFormat="1">
      <c r="A488" s="92"/>
    </row>
    <row r="489" spans="1:1" s="83" customFormat="1">
      <c r="A489" s="92"/>
    </row>
    <row r="490" spans="1:1" s="83" customFormat="1">
      <c r="A490" s="92"/>
    </row>
    <row r="491" spans="1:1" s="83" customFormat="1">
      <c r="A491" s="92"/>
    </row>
    <row r="492" spans="1:1" s="83" customFormat="1">
      <c r="A492" s="92"/>
    </row>
    <row r="493" spans="1:1" s="83" customFormat="1">
      <c r="A493" s="92"/>
    </row>
    <row r="494" spans="1:1" s="83" customFormat="1">
      <c r="A494" s="92"/>
    </row>
    <row r="495" spans="1:1" s="83" customFormat="1">
      <c r="A495" s="92"/>
    </row>
    <row r="496" spans="1:1" s="83" customFormat="1">
      <c r="A496" s="92"/>
    </row>
    <row r="497" spans="1:1" s="83" customFormat="1">
      <c r="A497" s="92"/>
    </row>
    <row r="498" spans="1:1" s="83" customFormat="1">
      <c r="A498" s="92"/>
    </row>
    <row r="499" spans="1:1" s="83" customFormat="1">
      <c r="A499" s="92"/>
    </row>
    <row r="500" spans="1:1" s="83" customFormat="1">
      <c r="A500" s="92"/>
    </row>
    <row r="501" spans="1:1" s="83" customFormat="1">
      <c r="A501" s="92"/>
    </row>
    <row r="502" spans="1:1" s="83" customFormat="1">
      <c r="A502" s="92"/>
    </row>
    <row r="503" spans="1:1" s="83" customFormat="1">
      <c r="A503" s="92"/>
    </row>
    <row r="504" spans="1:1" s="83" customFormat="1">
      <c r="A504" s="92"/>
    </row>
    <row r="505" spans="1:1" s="83" customFormat="1">
      <c r="A505" s="92"/>
    </row>
    <row r="506" spans="1:1" s="83" customFormat="1">
      <c r="A506" s="92"/>
    </row>
    <row r="507" spans="1:1" s="83" customFormat="1">
      <c r="A507" s="92"/>
    </row>
    <row r="508" spans="1:1" s="83" customFormat="1">
      <c r="A508" s="92"/>
    </row>
    <row r="509" spans="1:1" s="83" customFormat="1">
      <c r="A509" s="92"/>
    </row>
    <row r="510" spans="1:1" s="83" customFormat="1">
      <c r="A510" s="92"/>
    </row>
    <row r="511" spans="1:1" s="83" customFormat="1">
      <c r="A511" s="92"/>
    </row>
    <row r="512" spans="1:1" s="83" customFormat="1">
      <c r="A512" s="92"/>
    </row>
    <row r="513" spans="1:1" s="83" customFormat="1">
      <c r="A513" s="92"/>
    </row>
    <row r="514" spans="1:1" s="83" customFormat="1">
      <c r="A514" s="92"/>
    </row>
    <row r="515" spans="1:1" s="83" customFormat="1">
      <c r="A515" s="92"/>
    </row>
    <row r="516" spans="1:1" s="83" customFormat="1">
      <c r="A516" s="92"/>
    </row>
    <row r="517" spans="1:1" s="83" customFormat="1">
      <c r="A517" s="92"/>
    </row>
    <row r="518" spans="1:1" s="83" customFormat="1">
      <c r="A518" s="92"/>
    </row>
    <row r="519" spans="1:1" s="83" customFormat="1">
      <c r="A519" s="92"/>
    </row>
    <row r="520" spans="1:1" s="83" customFormat="1">
      <c r="A520" s="92"/>
    </row>
    <row r="521" spans="1:1" s="83" customFormat="1">
      <c r="A521" s="92"/>
    </row>
    <row r="522" spans="1:1" s="83" customFormat="1">
      <c r="A522" s="92"/>
    </row>
    <row r="523" spans="1:1" s="83" customFormat="1">
      <c r="A523" s="92"/>
    </row>
    <row r="524" spans="1:1" s="83" customFormat="1">
      <c r="A524" s="92"/>
    </row>
    <row r="525" spans="1:1" s="83" customFormat="1">
      <c r="A525" s="92"/>
    </row>
    <row r="526" spans="1:1" s="83" customFormat="1">
      <c r="A526" s="92"/>
    </row>
    <row r="527" spans="1:1" s="83" customFormat="1">
      <c r="A527" s="92"/>
    </row>
    <row r="528" spans="1:1" s="83" customFormat="1">
      <c r="A528" s="92"/>
    </row>
    <row r="529" spans="1:1" s="83" customFormat="1">
      <c r="A529" s="92"/>
    </row>
    <row r="530" spans="1:1" s="83" customFormat="1">
      <c r="A530" s="92"/>
    </row>
    <row r="531" spans="1:1" s="83" customFormat="1">
      <c r="A531" s="92"/>
    </row>
    <row r="532" spans="1:1" s="83" customFormat="1">
      <c r="A532" s="92"/>
    </row>
    <row r="533" spans="1:1" s="83" customFormat="1">
      <c r="A533" s="92"/>
    </row>
    <row r="534" spans="1:1" s="83" customFormat="1">
      <c r="A534" s="92"/>
    </row>
    <row r="535" spans="1:1" s="83" customFormat="1">
      <c r="A535" s="92"/>
    </row>
    <row r="536" spans="1:1" s="83" customFormat="1">
      <c r="A536" s="92"/>
    </row>
    <row r="537" spans="1:1" s="83" customFormat="1">
      <c r="A537" s="92"/>
    </row>
    <row r="538" spans="1:1" s="83" customFormat="1">
      <c r="A538" s="92"/>
    </row>
    <row r="539" spans="1:1" s="83" customFormat="1">
      <c r="A539" s="92"/>
    </row>
    <row r="540" spans="1:1" s="83" customFormat="1">
      <c r="A540" s="92"/>
    </row>
    <row r="541" spans="1:1" s="83" customFormat="1">
      <c r="A541" s="92"/>
    </row>
    <row r="542" spans="1:1" s="83" customFormat="1">
      <c r="A542" s="92"/>
    </row>
    <row r="543" spans="1:1" s="83" customFormat="1">
      <c r="A543" s="92"/>
    </row>
    <row r="544" spans="1:1" s="83" customFormat="1">
      <c r="A544" s="92"/>
    </row>
    <row r="545" spans="1:1" s="83" customFormat="1">
      <c r="A545" s="92"/>
    </row>
    <row r="546" spans="1:1" s="83" customFormat="1">
      <c r="A546" s="92"/>
    </row>
    <row r="547" spans="1:1" s="83" customFormat="1">
      <c r="A547" s="92"/>
    </row>
    <row r="548" spans="1:1" s="83" customFormat="1">
      <c r="A548" s="92"/>
    </row>
    <row r="549" spans="1:1" s="83" customFormat="1">
      <c r="A549" s="92"/>
    </row>
    <row r="550" spans="1:1" s="83" customFormat="1">
      <c r="A550" s="92"/>
    </row>
    <row r="551" spans="1:1" s="83" customFormat="1">
      <c r="A551" s="92"/>
    </row>
    <row r="552" spans="1:1" s="83" customFormat="1">
      <c r="A552" s="92"/>
    </row>
    <row r="553" spans="1:1" s="83" customFormat="1">
      <c r="A553" s="92"/>
    </row>
    <row r="554" spans="1:1" s="83" customFormat="1">
      <c r="A554" s="92"/>
    </row>
    <row r="555" spans="1:1" s="83" customFormat="1">
      <c r="A555" s="92"/>
    </row>
    <row r="556" spans="1:1" s="83" customFormat="1">
      <c r="A556" s="92"/>
    </row>
    <row r="557" spans="1:1" s="83" customFormat="1">
      <c r="A557" s="92"/>
    </row>
    <row r="558" spans="1:1" s="83" customFormat="1">
      <c r="A558" s="92"/>
    </row>
    <row r="559" spans="1:1" s="83" customFormat="1">
      <c r="A559" s="92"/>
    </row>
    <row r="560" spans="1:1" s="83" customFormat="1">
      <c r="A560" s="92"/>
    </row>
    <row r="561" spans="1:1" s="83" customFormat="1">
      <c r="A561" s="92"/>
    </row>
    <row r="562" spans="1:1" s="83" customFormat="1">
      <c r="A562" s="92"/>
    </row>
    <row r="563" spans="1:1" s="83" customFormat="1">
      <c r="A563" s="92"/>
    </row>
    <row r="564" spans="1:1" s="83" customFormat="1">
      <c r="A564" s="92"/>
    </row>
    <row r="565" spans="1:1" s="83" customFormat="1">
      <c r="A565" s="92"/>
    </row>
    <row r="566" spans="1:1" s="83" customFormat="1">
      <c r="A566" s="92"/>
    </row>
    <row r="567" spans="1:1" s="83" customFormat="1">
      <c r="A567" s="92"/>
    </row>
    <row r="568" spans="1:1" s="83" customFormat="1">
      <c r="A568" s="92"/>
    </row>
    <row r="569" spans="1:1" s="83" customFormat="1">
      <c r="A569" s="92"/>
    </row>
    <row r="570" spans="1:1" s="83" customFormat="1">
      <c r="A570" s="92"/>
    </row>
    <row r="571" spans="1:1" s="83" customFormat="1">
      <c r="A571" s="92"/>
    </row>
    <row r="572" spans="1:1" s="83" customFormat="1">
      <c r="A572" s="92"/>
    </row>
    <row r="573" spans="1:1" s="83" customFormat="1">
      <c r="A573" s="92"/>
    </row>
    <row r="574" spans="1:1" s="83" customFormat="1">
      <c r="A574" s="92"/>
    </row>
    <row r="575" spans="1:1" s="83" customFormat="1">
      <c r="A575" s="92"/>
    </row>
    <row r="576" spans="1:1" s="83" customFormat="1">
      <c r="A576" s="92"/>
    </row>
    <row r="577" spans="1:1" s="83" customFormat="1">
      <c r="A577" s="92"/>
    </row>
    <row r="578" spans="1:1" s="83" customFormat="1">
      <c r="A578" s="92"/>
    </row>
    <row r="579" spans="1:1" s="83" customFormat="1">
      <c r="A579" s="92"/>
    </row>
    <row r="580" spans="1:1" s="83" customFormat="1">
      <c r="A580" s="92"/>
    </row>
    <row r="581" spans="1:1" s="83" customFormat="1">
      <c r="A581" s="92"/>
    </row>
    <row r="582" spans="1:1" s="83" customFormat="1">
      <c r="A582" s="92"/>
    </row>
    <row r="583" spans="1:1" s="83" customFormat="1">
      <c r="A583" s="92"/>
    </row>
    <row r="584" spans="1:1" s="83" customFormat="1">
      <c r="A584" s="92"/>
    </row>
    <row r="585" spans="1:1" s="83" customFormat="1">
      <c r="A585" s="92"/>
    </row>
    <row r="586" spans="1:1" s="83" customFormat="1">
      <c r="A586" s="92"/>
    </row>
    <row r="587" spans="1:1" s="83" customFormat="1">
      <c r="A587" s="92"/>
    </row>
    <row r="588" spans="1:1" s="83" customFormat="1">
      <c r="A588" s="92"/>
    </row>
    <row r="589" spans="1:1" s="83" customFormat="1">
      <c r="A589" s="92"/>
    </row>
    <row r="590" spans="1:1" s="83" customFormat="1">
      <c r="A590" s="92"/>
    </row>
    <row r="591" spans="1:1" s="83" customFormat="1">
      <c r="A591" s="92"/>
    </row>
    <row r="592" spans="1:1" s="83" customFormat="1">
      <c r="A592" s="92"/>
    </row>
    <row r="593" spans="1:1" s="83" customFormat="1">
      <c r="A593" s="92"/>
    </row>
    <row r="594" spans="1:1" s="83" customFormat="1">
      <c r="A594" s="92"/>
    </row>
    <row r="595" spans="1:1" s="83" customFormat="1">
      <c r="A595" s="92"/>
    </row>
    <row r="596" spans="1:1" s="83" customFormat="1">
      <c r="A596" s="92"/>
    </row>
    <row r="597" spans="1:1" s="83" customFormat="1">
      <c r="A597" s="92"/>
    </row>
    <row r="598" spans="1:1" s="83" customFormat="1">
      <c r="A598" s="92"/>
    </row>
    <row r="599" spans="1:1" s="83" customFormat="1">
      <c r="A599" s="92"/>
    </row>
    <row r="600" spans="1:1" s="83" customFormat="1">
      <c r="A600" s="92"/>
    </row>
    <row r="601" spans="1:1" s="83" customFormat="1">
      <c r="A601" s="92"/>
    </row>
    <row r="602" spans="1:1" s="83" customFormat="1">
      <c r="A602" s="92"/>
    </row>
    <row r="603" spans="1:1" s="83" customFormat="1">
      <c r="A603" s="92"/>
    </row>
    <row r="604" spans="1:1" s="83" customFormat="1">
      <c r="A604" s="92"/>
    </row>
    <row r="605" spans="1:1" s="83" customFormat="1">
      <c r="A605" s="92"/>
    </row>
    <row r="606" spans="1:1" s="83" customFormat="1">
      <c r="A606" s="92"/>
    </row>
    <row r="607" spans="1:1" s="83" customFormat="1">
      <c r="A607" s="92"/>
    </row>
    <row r="608" spans="1:1" s="83" customFormat="1">
      <c r="A608" s="92"/>
    </row>
    <row r="609" spans="1:1" s="83" customFormat="1">
      <c r="A609" s="92"/>
    </row>
    <row r="610" spans="1:1" s="83" customFormat="1">
      <c r="A610" s="92"/>
    </row>
    <row r="611" spans="1:1" s="83" customFormat="1">
      <c r="A611" s="92"/>
    </row>
    <row r="612" spans="1:1" s="83" customFormat="1">
      <c r="A612" s="92"/>
    </row>
    <row r="613" spans="1:1" s="83" customFormat="1">
      <c r="A613" s="92"/>
    </row>
    <row r="614" spans="1:1" s="83" customFormat="1">
      <c r="A614" s="92"/>
    </row>
    <row r="615" spans="1:1" s="83" customFormat="1">
      <c r="A615" s="92"/>
    </row>
    <row r="616" spans="1:1" s="83" customFormat="1">
      <c r="A616" s="92"/>
    </row>
    <row r="617" spans="1:1" s="83" customFormat="1">
      <c r="A617" s="92"/>
    </row>
    <row r="618" spans="1:1" s="83" customFormat="1">
      <c r="A618" s="92"/>
    </row>
    <row r="619" spans="1:1" s="83" customFormat="1">
      <c r="A619" s="92"/>
    </row>
    <row r="620" spans="1:1" s="83" customFormat="1">
      <c r="A620" s="92"/>
    </row>
    <row r="621" spans="1:1" s="83" customFormat="1">
      <c r="A621" s="92"/>
    </row>
    <row r="622" spans="1:1" s="83" customFormat="1">
      <c r="A622" s="92"/>
    </row>
    <row r="623" spans="1:1" s="83" customFormat="1">
      <c r="A623" s="92"/>
    </row>
    <row r="624" spans="1:1" s="83" customFormat="1">
      <c r="A624" s="92"/>
    </row>
    <row r="625" spans="1:1" s="83" customFormat="1">
      <c r="A625" s="92"/>
    </row>
    <row r="626" spans="1:1" s="83" customFormat="1">
      <c r="A626" s="92"/>
    </row>
    <row r="627" spans="1:1" s="83" customFormat="1">
      <c r="A627" s="92"/>
    </row>
    <row r="628" spans="1:1" s="83" customFormat="1">
      <c r="A628" s="92"/>
    </row>
    <row r="629" spans="1:1" s="83" customFormat="1">
      <c r="A629" s="92"/>
    </row>
    <row r="630" spans="1:1" s="83" customFormat="1">
      <c r="A630" s="92"/>
    </row>
    <row r="631" spans="1:1" s="83" customFormat="1">
      <c r="A631" s="92"/>
    </row>
    <row r="632" spans="1:1" s="83" customFormat="1">
      <c r="A632" s="92"/>
    </row>
    <row r="633" spans="1:1" s="83" customFormat="1">
      <c r="A633" s="92"/>
    </row>
    <row r="634" spans="1:1" s="83" customFormat="1">
      <c r="A634" s="92"/>
    </row>
    <row r="635" spans="1:1" s="83" customFormat="1">
      <c r="A635" s="92"/>
    </row>
    <row r="636" spans="1:1" s="83" customFormat="1">
      <c r="A636" s="92"/>
    </row>
    <row r="637" spans="1:1" s="83" customFormat="1">
      <c r="A637" s="92"/>
    </row>
    <row r="638" spans="1:1" s="83" customFormat="1">
      <c r="A638" s="92"/>
    </row>
    <row r="639" spans="1:1" s="83" customFormat="1">
      <c r="A639" s="92"/>
    </row>
    <row r="640" spans="1:1" s="83" customFormat="1">
      <c r="A640" s="92"/>
    </row>
    <row r="641" spans="1:1" s="83" customFormat="1">
      <c r="A641" s="92"/>
    </row>
    <row r="642" spans="1:1" s="83" customFormat="1">
      <c r="A642" s="92"/>
    </row>
    <row r="643" spans="1:1" s="83" customFormat="1">
      <c r="A643" s="92"/>
    </row>
    <row r="644" spans="1:1" s="83" customFormat="1">
      <c r="A644" s="92"/>
    </row>
    <row r="645" spans="1:1" s="83" customFormat="1">
      <c r="A645" s="92"/>
    </row>
    <row r="646" spans="1:1" s="83" customFormat="1">
      <c r="A646" s="92"/>
    </row>
    <row r="647" spans="1:1" s="83" customFormat="1">
      <c r="A647" s="92"/>
    </row>
    <row r="648" spans="1:1" s="83" customFormat="1">
      <c r="A648" s="92"/>
    </row>
    <row r="649" spans="1:1" s="83" customFormat="1">
      <c r="A649" s="92"/>
    </row>
    <row r="650" spans="1:1" s="83" customFormat="1">
      <c r="A650" s="92"/>
    </row>
    <row r="651" spans="1:1" s="83" customFormat="1">
      <c r="A651" s="92"/>
    </row>
    <row r="652" spans="1:1" s="83" customFormat="1">
      <c r="A652" s="92"/>
    </row>
    <row r="653" spans="1:1" s="83" customFormat="1">
      <c r="A653" s="92"/>
    </row>
    <row r="654" spans="1:1" s="83" customFormat="1">
      <c r="A654" s="92"/>
    </row>
    <row r="655" spans="1:1" s="83" customFormat="1">
      <c r="A655" s="92"/>
    </row>
    <row r="656" spans="1:1" s="83" customFormat="1">
      <c r="A656" s="92"/>
    </row>
    <row r="657" spans="1:1" s="83" customFormat="1">
      <c r="A657" s="92"/>
    </row>
    <row r="658" spans="1:1" s="83" customFormat="1">
      <c r="A658" s="92"/>
    </row>
    <row r="659" spans="1:1" s="83" customFormat="1">
      <c r="A659" s="92"/>
    </row>
    <row r="660" spans="1:1" s="83" customFormat="1">
      <c r="A660" s="92"/>
    </row>
    <row r="661" spans="1:1" s="83" customFormat="1">
      <c r="A661" s="92"/>
    </row>
    <row r="662" spans="1:1" s="83" customFormat="1">
      <c r="A662" s="92"/>
    </row>
    <row r="663" spans="1:1" s="83" customFormat="1">
      <c r="A663" s="92"/>
    </row>
    <row r="664" spans="1:1" s="83" customFormat="1">
      <c r="A664" s="92"/>
    </row>
    <row r="665" spans="1:1" s="83" customFormat="1">
      <c r="A665" s="92"/>
    </row>
    <row r="666" spans="1:1" s="83" customFormat="1">
      <c r="A666" s="92"/>
    </row>
    <row r="667" spans="1:1" s="83" customFormat="1">
      <c r="A667" s="92"/>
    </row>
    <row r="668" spans="1:1" s="83" customFormat="1">
      <c r="A668" s="92"/>
    </row>
    <row r="669" spans="1:1" s="83" customFormat="1">
      <c r="A669" s="92"/>
    </row>
    <row r="670" spans="1:1" s="83" customFormat="1">
      <c r="A670" s="92"/>
    </row>
    <row r="671" spans="1:1" s="83" customFormat="1">
      <c r="A671" s="92"/>
    </row>
    <row r="672" spans="1:1" s="83" customFormat="1">
      <c r="A672" s="92"/>
    </row>
    <row r="673" spans="1:1" s="83" customFormat="1">
      <c r="A673" s="92"/>
    </row>
    <row r="674" spans="1:1" s="83" customFormat="1">
      <c r="A674" s="92"/>
    </row>
    <row r="675" spans="1:1" s="83" customFormat="1">
      <c r="A675" s="92"/>
    </row>
    <row r="676" spans="1:1" s="83" customFormat="1">
      <c r="A676" s="92"/>
    </row>
    <row r="677" spans="1:1" s="83" customFormat="1">
      <c r="A677" s="92"/>
    </row>
    <row r="678" spans="1:1" s="83" customFormat="1">
      <c r="A678" s="92"/>
    </row>
    <row r="679" spans="1:1" s="83" customFormat="1">
      <c r="A679" s="92"/>
    </row>
    <row r="680" spans="1:1" s="83" customFormat="1">
      <c r="A680" s="92"/>
    </row>
    <row r="681" spans="1:1" s="83" customFormat="1">
      <c r="A681" s="92"/>
    </row>
    <row r="682" spans="1:1" s="83" customFormat="1">
      <c r="A682" s="92"/>
    </row>
    <row r="683" spans="1:1" s="83" customFormat="1">
      <c r="A683" s="92"/>
    </row>
    <row r="684" spans="1:1" s="83" customFormat="1">
      <c r="A684" s="92"/>
    </row>
    <row r="685" spans="1:1" s="83" customFormat="1">
      <c r="A685" s="92"/>
    </row>
    <row r="686" spans="1:1" s="83" customFormat="1">
      <c r="A686" s="92"/>
    </row>
    <row r="687" spans="1:1" s="83" customFormat="1">
      <c r="A687" s="92"/>
    </row>
    <row r="688" spans="1:1" s="83" customFormat="1">
      <c r="A688" s="92"/>
    </row>
    <row r="689" spans="1:1" s="83" customFormat="1">
      <c r="A689" s="92"/>
    </row>
    <row r="690" spans="1:1" s="83" customFormat="1">
      <c r="A690" s="92"/>
    </row>
    <row r="691" spans="1:1" s="83" customFormat="1">
      <c r="A691" s="92"/>
    </row>
    <row r="692" spans="1:1" s="83" customFormat="1">
      <c r="A692" s="92"/>
    </row>
    <row r="693" spans="1:1" s="83" customFormat="1">
      <c r="A693" s="92"/>
    </row>
    <row r="694" spans="1:1" s="83" customFormat="1">
      <c r="A694" s="92"/>
    </row>
    <row r="695" spans="1:1" s="83" customFormat="1">
      <c r="A695" s="92"/>
    </row>
    <row r="696" spans="1:1" s="83" customFormat="1">
      <c r="A696" s="92"/>
    </row>
    <row r="697" spans="1:1" s="83" customFormat="1">
      <c r="A697" s="92"/>
    </row>
    <row r="698" spans="1:1" s="83" customFormat="1">
      <c r="A698" s="92"/>
    </row>
    <row r="699" spans="1:1" s="83" customFormat="1">
      <c r="A699" s="92"/>
    </row>
    <row r="700" spans="1:1" s="83" customFormat="1">
      <c r="A700" s="92"/>
    </row>
    <row r="701" spans="1:1" s="83" customFormat="1">
      <c r="A701" s="92"/>
    </row>
    <row r="702" spans="1:1" s="83" customFormat="1">
      <c r="A702" s="92"/>
    </row>
    <row r="703" spans="1:1" s="83" customFormat="1">
      <c r="A703" s="92"/>
    </row>
    <row r="704" spans="1:1" s="83" customFormat="1">
      <c r="A704" s="92"/>
    </row>
    <row r="705" spans="1:1" s="83" customFormat="1">
      <c r="A705" s="92"/>
    </row>
    <row r="706" spans="1:1" s="83" customFormat="1">
      <c r="A706" s="92"/>
    </row>
    <row r="707" spans="1:1" s="83" customFormat="1">
      <c r="A707" s="92"/>
    </row>
    <row r="708" spans="1:1" s="83" customFormat="1">
      <c r="A708" s="92"/>
    </row>
    <row r="709" spans="1:1" s="83" customFormat="1">
      <c r="A709" s="92"/>
    </row>
    <row r="710" spans="1:1" s="83" customFormat="1">
      <c r="A710" s="92"/>
    </row>
    <row r="711" spans="1:1" s="83" customFormat="1">
      <c r="A711" s="92"/>
    </row>
    <row r="712" spans="1:1" s="83" customFormat="1">
      <c r="A712" s="92"/>
    </row>
    <row r="713" spans="1:1" s="83" customFormat="1">
      <c r="A713" s="92"/>
    </row>
    <row r="714" spans="1:1" s="83" customFormat="1">
      <c r="A714" s="92"/>
    </row>
    <row r="715" spans="1:1" s="83" customFormat="1">
      <c r="A715" s="92"/>
    </row>
    <row r="716" spans="1:1" s="83" customFormat="1">
      <c r="A716" s="92"/>
    </row>
    <row r="717" spans="1:1" s="83" customFormat="1">
      <c r="A717" s="92"/>
    </row>
    <row r="718" spans="1:1" s="83" customFormat="1">
      <c r="A718" s="92"/>
    </row>
    <row r="719" spans="1:1" s="83" customFormat="1">
      <c r="A719" s="92"/>
    </row>
    <row r="720" spans="1:1" s="83" customFormat="1">
      <c r="A720" s="92"/>
    </row>
    <row r="721" spans="1:1" s="83" customFormat="1">
      <c r="A721" s="92"/>
    </row>
    <row r="722" spans="1:1" s="83" customFormat="1">
      <c r="A722" s="92"/>
    </row>
    <row r="723" spans="1:1" s="83" customFormat="1">
      <c r="A723" s="92"/>
    </row>
    <row r="724" spans="1:1" s="83" customFormat="1">
      <c r="A724" s="92"/>
    </row>
    <row r="725" spans="1:1" s="83" customFormat="1">
      <c r="A725" s="92"/>
    </row>
    <row r="726" spans="1:1" s="83" customFormat="1">
      <c r="A726" s="92"/>
    </row>
    <row r="727" spans="1:1" s="83" customFormat="1">
      <c r="A727" s="92"/>
    </row>
    <row r="728" spans="1:1" s="83" customFormat="1">
      <c r="A728" s="92"/>
    </row>
    <row r="729" spans="1:1" s="83" customFormat="1">
      <c r="A729" s="92"/>
    </row>
    <row r="730" spans="1:1" s="83" customFormat="1">
      <c r="A730" s="92"/>
    </row>
    <row r="731" spans="1:1" s="83" customFormat="1">
      <c r="A731" s="92"/>
    </row>
    <row r="732" spans="1:1" s="83" customFormat="1">
      <c r="A732" s="92"/>
    </row>
    <row r="733" spans="1:1" s="83" customFormat="1">
      <c r="A733" s="92"/>
    </row>
    <row r="734" spans="1:1" s="83" customFormat="1">
      <c r="A734" s="92"/>
    </row>
    <row r="735" spans="1:1" s="83" customFormat="1">
      <c r="A735" s="92"/>
    </row>
    <row r="736" spans="1:1" s="83" customFormat="1">
      <c r="A736" s="92"/>
    </row>
    <row r="737" spans="1:1" s="83" customFormat="1">
      <c r="A737" s="92"/>
    </row>
    <row r="738" spans="1:1" s="83" customFormat="1">
      <c r="A738" s="92"/>
    </row>
    <row r="739" spans="1:1" s="83" customFormat="1">
      <c r="A739" s="92"/>
    </row>
    <row r="740" spans="1:1" s="83" customFormat="1">
      <c r="A740" s="92"/>
    </row>
    <row r="741" spans="1:1" s="83" customFormat="1">
      <c r="A741" s="92"/>
    </row>
    <row r="742" spans="1:1" s="83" customFormat="1">
      <c r="A742" s="92"/>
    </row>
    <row r="743" spans="1:1" s="83" customFormat="1">
      <c r="A743" s="92"/>
    </row>
    <row r="744" spans="1:1" s="83" customFormat="1">
      <c r="A744" s="92"/>
    </row>
    <row r="745" spans="1:1" s="83" customFormat="1">
      <c r="A745" s="92"/>
    </row>
    <row r="746" spans="1:1" s="83" customFormat="1">
      <c r="A746" s="92"/>
    </row>
    <row r="747" spans="1:1" s="83" customFormat="1">
      <c r="A747" s="92"/>
    </row>
    <row r="748" spans="1:1" s="83" customFormat="1">
      <c r="A748" s="92"/>
    </row>
    <row r="749" spans="1:1" s="83" customFormat="1">
      <c r="A749" s="92"/>
    </row>
    <row r="750" spans="1:1" s="83" customFormat="1">
      <c r="A750" s="92"/>
    </row>
    <row r="751" spans="1:1" s="83" customFormat="1">
      <c r="A751" s="92"/>
    </row>
    <row r="752" spans="1:1" s="83" customFormat="1">
      <c r="A752" s="92"/>
    </row>
    <row r="753" spans="1:1" s="83" customFormat="1">
      <c r="A753" s="92"/>
    </row>
    <row r="754" spans="1:1" s="83" customFormat="1">
      <c r="A754" s="92"/>
    </row>
    <row r="755" spans="1:1" s="83" customFormat="1">
      <c r="A755" s="92"/>
    </row>
    <row r="756" spans="1:1" s="83" customFormat="1">
      <c r="A756" s="92"/>
    </row>
    <row r="757" spans="1:1" s="83" customFormat="1">
      <c r="A757" s="92"/>
    </row>
    <row r="758" spans="1:1" s="83" customFormat="1">
      <c r="A758" s="92"/>
    </row>
    <row r="759" spans="1:1" s="83" customFormat="1">
      <c r="A759" s="92"/>
    </row>
    <row r="760" spans="1:1" s="83" customFormat="1">
      <c r="A760" s="92"/>
    </row>
    <row r="761" spans="1:1" s="83" customFormat="1">
      <c r="A761" s="92"/>
    </row>
    <row r="762" spans="1:1" s="83" customFormat="1">
      <c r="A762" s="92"/>
    </row>
    <row r="763" spans="1:1" s="83" customFormat="1">
      <c r="A763" s="92"/>
    </row>
    <row r="764" spans="1:1" s="83" customFormat="1">
      <c r="A764" s="92"/>
    </row>
    <row r="765" spans="1:1" s="83" customFormat="1">
      <c r="A765" s="92"/>
    </row>
    <row r="766" spans="1:1" s="83" customFormat="1">
      <c r="A766" s="92"/>
    </row>
    <row r="767" spans="1:1" s="83" customFormat="1">
      <c r="A767" s="92"/>
    </row>
    <row r="768" spans="1:1" s="83" customFormat="1">
      <c r="A768" s="92"/>
    </row>
    <row r="769" spans="1:1" s="83" customFormat="1">
      <c r="A769" s="92"/>
    </row>
    <row r="770" spans="1:1" s="83" customFormat="1">
      <c r="A770" s="92"/>
    </row>
    <row r="771" spans="1:1" s="83" customFormat="1">
      <c r="A771" s="92"/>
    </row>
    <row r="772" spans="1:1" s="83" customFormat="1">
      <c r="A772" s="92"/>
    </row>
    <row r="773" spans="1:1" s="83" customFormat="1">
      <c r="A773" s="92"/>
    </row>
    <row r="774" spans="1:1" s="83" customFormat="1">
      <c r="A774" s="92"/>
    </row>
    <row r="775" spans="1:1" s="83" customFormat="1">
      <c r="A775" s="92"/>
    </row>
    <row r="776" spans="1:1" s="83" customFormat="1">
      <c r="A776" s="92"/>
    </row>
    <row r="777" spans="1:1" s="83" customFormat="1">
      <c r="A777" s="92"/>
    </row>
    <row r="778" spans="1:1" s="83" customFormat="1">
      <c r="A778" s="92"/>
    </row>
    <row r="779" spans="1:1" s="83" customFormat="1">
      <c r="A779" s="92"/>
    </row>
    <row r="780" spans="1:1" s="83" customFormat="1">
      <c r="A780" s="92"/>
    </row>
    <row r="781" spans="1:1" s="83" customFormat="1">
      <c r="A781" s="92"/>
    </row>
    <row r="782" spans="1:1" s="83" customFormat="1">
      <c r="A782" s="92"/>
    </row>
    <row r="783" spans="1:1" s="83" customFormat="1">
      <c r="A783" s="92"/>
    </row>
    <row r="784" spans="1:1" s="83" customFormat="1">
      <c r="A784" s="92"/>
    </row>
    <row r="785" spans="1:1" s="83" customFormat="1">
      <c r="A785" s="92"/>
    </row>
    <row r="786" spans="1:1" s="83" customFormat="1">
      <c r="A786" s="92"/>
    </row>
    <row r="787" spans="1:1" s="83" customFormat="1">
      <c r="A787" s="92"/>
    </row>
    <row r="788" spans="1:1" s="83" customFormat="1">
      <c r="A788" s="92"/>
    </row>
    <row r="789" spans="1:1" s="83" customFormat="1">
      <c r="A789" s="92"/>
    </row>
    <row r="790" spans="1:1" s="83" customFormat="1">
      <c r="A790" s="92"/>
    </row>
    <row r="791" spans="1:1" s="83" customFormat="1">
      <c r="A791" s="92"/>
    </row>
    <row r="792" spans="1:1" s="83" customFormat="1">
      <c r="A792" s="92"/>
    </row>
    <row r="793" spans="1:1" s="83" customFormat="1">
      <c r="A793" s="92"/>
    </row>
    <row r="794" spans="1:1" s="83" customFormat="1">
      <c r="A794" s="92"/>
    </row>
    <row r="795" spans="1:1" s="83" customFormat="1">
      <c r="A795" s="92"/>
    </row>
    <row r="796" spans="1:1" s="83" customFormat="1">
      <c r="A796" s="92"/>
    </row>
    <row r="797" spans="1:1" s="83" customFormat="1">
      <c r="A797" s="92"/>
    </row>
    <row r="798" spans="1:1" s="83" customFormat="1">
      <c r="A798" s="92"/>
    </row>
    <row r="799" spans="1:1" s="83" customFormat="1">
      <c r="A799" s="92"/>
    </row>
    <row r="800" spans="1:1" s="83" customFormat="1">
      <c r="A800" s="92"/>
    </row>
    <row r="801" spans="1:1" s="83" customFormat="1">
      <c r="A801" s="92"/>
    </row>
    <row r="802" spans="1:1" s="83" customFormat="1">
      <c r="A802" s="92"/>
    </row>
    <row r="803" spans="1:1" s="83" customFormat="1">
      <c r="A803" s="92"/>
    </row>
    <row r="804" spans="1:1" s="83" customFormat="1">
      <c r="A804" s="92"/>
    </row>
    <row r="805" spans="1:1" s="83" customFormat="1">
      <c r="A805" s="92"/>
    </row>
    <row r="806" spans="1:1" s="83" customFormat="1">
      <c r="A806" s="92"/>
    </row>
    <row r="807" spans="1:1" s="83" customFormat="1">
      <c r="A807" s="92"/>
    </row>
    <row r="808" spans="1:1" s="83" customFormat="1">
      <c r="A808" s="92"/>
    </row>
    <row r="809" spans="1:1" s="83" customFormat="1">
      <c r="A809" s="92"/>
    </row>
    <row r="810" spans="1:1" s="83" customFormat="1">
      <c r="A810" s="92"/>
    </row>
    <row r="811" spans="1:1" s="83" customFormat="1">
      <c r="A811" s="92"/>
    </row>
    <row r="812" spans="1:1" s="83" customFormat="1">
      <c r="A812" s="92"/>
    </row>
    <row r="813" spans="1:1" s="83" customFormat="1">
      <c r="A813" s="92"/>
    </row>
    <row r="814" spans="1:1" s="83" customFormat="1">
      <c r="A814" s="92"/>
    </row>
    <row r="815" spans="1:1" s="83" customFormat="1">
      <c r="A815" s="92"/>
    </row>
    <row r="816" spans="1:1" s="83" customFormat="1">
      <c r="A816" s="92"/>
    </row>
    <row r="817" spans="1:1" s="83" customFormat="1">
      <c r="A817" s="92"/>
    </row>
    <row r="818" spans="1:1" s="83" customFormat="1">
      <c r="A818" s="92"/>
    </row>
    <row r="819" spans="1:1" s="83" customFormat="1">
      <c r="A819" s="92"/>
    </row>
    <row r="820" spans="1:1" s="83" customFormat="1">
      <c r="A820" s="92"/>
    </row>
    <row r="821" spans="1:1" s="83" customFormat="1">
      <c r="A821" s="92"/>
    </row>
    <row r="822" spans="1:1" s="83" customFormat="1">
      <c r="A822" s="92"/>
    </row>
    <row r="823" spans="1:1" s="83" customFormat="1">
      <c r="A823" s="92"/>
    </row>
    <row r="824" spans="1:1" s="83" customFormat="1">
      <c r="A824" s="92"/>
    </row>
    <row r="825" spans="1:1" s="83" customFormat="1">
      <c r="A825" s="92"/>
    </row>
    <row r="826" spans="1:1" s="83" customFormat="1">
      <c r="A826" s="92"/>
    </row>
    <row r="827" spans="1:1" s="83" customFormat="1">
      <c r="A827" s="92"/>
    </row>
    <row r="828" spans="1:1" s="83" customFormat="1">
      <c r="A828" s="92"/>
    </row>
    <row r="829" spans="1:1" s="83" customFormat="1">
      <c r="A829" s="92"/>
    </row>
    <row r="830" spans="1:1" s="83" customFormat="1">
      <c r="A830" s="92"/>
    </row>
    <row r="831" spans="1:1" s="83" customFormat="1">
      <c r="A831" s="92"/>
    </row>
    <row r="832" spans="1:1" s="83" customFormat="1">
      <c r="A832" s="92"/>
    </row>
    <row r="833" spans="1:1" s="83" customFormat="1">
      <c r="A833" s="92"/>
    </row>
    <row r="834" spans="1:1" s="83" customFormat="1">
      <c r="A834" s="92"/>
    </row>
    <row r="835" spans="1:1" s="83" customFormat="1">
      <c r="A835" s="92"/>
    </row>
    <row r="836" spans="1:1" s="83" customFormat="1">
      <c r="A836" s="92"/>
    </row>
    <row r="837" spans="1:1" s="83" customFormat="1">
      <c r="A837" s="92"/>
    </row>
    <row r="838" spans="1:1" s="83" customFormat="1">
      <c r="A838" s="92"/>
    </row>
    <row r="839" spans="1:1" s="83" customFormat="1">
      <c r="A839" s="92"/>
    </row>
    <row r="840" spans="1:1" s="83" customFormat="1">
      <c r="A840" s="92"/>
    </row>
    <row r="841" spans="1:1" s="83" customFormat="1">
      <c r="A841" s="92"/>
    </row>
    <row r="842" spans="1:1" s="83" customFormat="1">
      <c r="A842" s="92"/>
    </row>
    <row r="843" spans="1:1" s="83" customFormat="1">
      <c r="A843" s="92"/>
    </row>
    <row r="844" spans="1:1" s="83" customFormat="1">
      <c r="A844" s="92"/>
    </row>
    <row r="845" spans="1:1" s="83" customFormat="1">
      <c r="A845" s="92"/>
    </row>
    <row r="846" spans="1:1" s="83" customFormat="1">
      <c r="A846" s="92"/>
    </row>
    <row r="847" spans="1:1" s="83" customFormat="1">
      <c r="A847" s="92"/>
    </row>
    <row r="848" spans="1:1" s="83" customFormat="1">
      <c r="A848" s="92"/>
    </row>
    <row r="849" spans="1:1" s="83" customFormat="1">
      <c r="A849" s="92"/>
    </row>
    <row r="850" spans="1:1" s="83" customFormat="1">
      <c r="A850" s="92"/>
    </row>
    <row r="851" spans="1:1" s="83" customFormat="1">
      <c r="A851" s="92"/>
    </row>
    <row r="852" spans="1:1" s="83" customFormat="1">
      <c r="A852" s="92"/>
    </row>
    <row r="853" spans="1:1" s="83" customFormat="1">
      <c r="A853" s="92"/>
    </row>
    <row r="854" spans="1:1" s="83" customFormat="1">
      <c r="A854" s="92"/>
    </row>
    <row r="855" spans="1:1" s="83" customFormat="1">
      <c r="A855" s="92"/>
    </row>
    <row r="856" spans="1:1" s="83" customFormat="1">
      <c r="A856" s="92"/>
    </row>
    <row r="857" spans="1:1" s="83" customFormat="1">
      <c r="A857" s="92"/>
    </row>
    <row r="858" spans="1:1" s="83" customFormat="1">
      <c r="A858" s="92"/>
    </row>
    <row r="859" spans="1:1" s="83" customFormat="1">
      <c r="A859" s="92"/>
    </row>
    <row r="860" spans="1:1" s="83" customFormat="1">
      <c r="A860" s="92"/>
    </row>
    <row r="861" spans="1:1" s="83" customFormat="1">
      <c r="A861" s="92"/>
    </row>
    <row r="862" spans="1:1" s="83" customFormat="1">
      <c r="A862" s="92"/>
    </row>
    <row r="863" spans="1:1" s="83" customFormat="1">
      <c r="A863" s="92"/>
    </row>
    <row r="864" spans="1:1" s="83" customFormat="1">
      <c r="A864" s="92"/>
    </row>
    <row r="865" spans="1:1" s="83" customFormat="1">
      <c r="A865" s="92"/>
    </row>
    <row r="866" spans="1:1" s="83" customFormat="1">
      <c r="A866" s="92"/>
    </row>
    <row r="867" spans="1:1" s="83" customFormat="1">
      <c r="A867" s="92"/>
    </row>
    <row r="868" spans="1:1" s="83" customFormat="1">
      <c r="A868" s="92"/>
    </row>
    <row r="869" spans="1:1" s="83" customFormat="1">
      <c r="A869" s="92"/>
    </row>
    <row r="870" spans="1:1" s="83" customFormat="1">
      <c r="A870" s="92"/>
    </row>
    <row r="871" spans="1:1" s="83" customFormat="1">
      <c r="A871" s="92"/>
    </row>
    <row r="872" spans="1:1" s="83" customFormat="1">
      <c r="A872" s="92"/>
    </row>
    <row r="873" spans="1:1" s="83" customFormat="1">
      <c r="A873" s="92"/>
    </row>
    <row r="874" spans="1:1" s="83" customFormat="1">
      <c r="A874" s="92"/>
    </row>
    <row r="875" spans="1:1" s="83" customFormat="1">
      <c r="A875" s="92"/>
    </row>
    <row r="876" spans="1:1" s="83" customFormat="1">
      <c r="A876" s="92"/>
    </row>
    <row r="877" spans="1:1" s="83" customFormat="1">
      <c r="A877" s="92"/>
    </row>
    <row r="878" spans="1:1" s="83" customFormat="1">
      <c r="A878" s="92"/>
    </row>
    <row r="879" spans="1:1" s="83" customFormat="1">
      <c r="A879" s="92"/>
    </row>
    <row r="880" spans="1:1" s="83" customFormat="1">
      <c r="A880" s="92"/>
    </row>
    <row r="881" spans="1:1" s="83" customFormat="1">
      <c r="A881" s="92"/>
    </row>
    <row r="882" spans="1:1" s="83" customFormat="1">
      <c r="A882" s="92"/>
    </row>
    <row r="883" spans="1:1" s="83" customFormat="1">
      <c r="A883" s="92"/>
    </row>
    <row r="884" spans="1:1" s="83" customFormat="1">
      <c r="A884" s="92"/>
    </row>
    <row r="885" spans="1:1" s="83" customFormat="1">
      <c r="A885" s="92"/>
    </row>
    <row r="886" spans="1:1" s="83" customFormat="1">
      <c r="A886" s="92"/>
    </row>
    <row r="887" spans="1:1" s="83" customFormat="1">
      <c r="A887" s="92"/>
    </row>
    <row r="888" spans="1:1" s="83" customFormat="1">
      <c r="A888" s="92"/>
    </row>
    <row r="889" spans="1:1" s="83" customFormat="1">
      <c r="A889" s="92"/>
    </row>
    <row r="890" spans="1:1" s="83" customFormat="1">
      <c r="A890" s="92"/>
    </row>
    <row r="891" spans="1:1" s="83" customFormat="1">
      <c r="A891" s="92"/>
    </row>
    <row r="892" spans="1:1" s="83" customFormat="1">
      <c r="A892" s="92"/>
    </row>
    <row r="893" spans="1:1" s="83" customFormat="1">
      <c r="A893" s="92"/>
    </row>
    <row r="894" spans="1:1" s="83" customFormat="1">
      <c r="A894" s="92"/>
    </row>
    <row r="895" spans="1:1" s="83" customFormat="1">
      <c r="A895" s="92"/>
    </row>
    <row r="896" spans="1:1" s="83" customFormat="1">
      <c r="A896" s="92"/>
    </row>
    <row r="897" spans="1:1" s="83" customFormat="1">
      <c r="A897" s="92"/>
    </row>
    <row r="898" spans="1:1" s="83" customFormat="1">
      <c r="A898" s="92"/>
    </row>
    <row r="899" spans="1:1" s="83" customFormat="1">
      <c r="A899" s="92"/>
    </row>
    <row r="900" spans="1:1" s="83" customFormat="1">
      <c r="A900" s="92"/>
    </row>
    <row r="901" spans="1:1" s="83" customFormat="1">
      <c r="A901" s="92"/>
    </row>
    <row r="902" spans="1:1" s="83" customFormat="1">
      <c r="A902" s="92"/>
    </row>
    <row r="903" spans="1:1" s="83" customFormat="1">
      <c r="A903" s="92"/>
    </row>
    <row r="904" spans="1:1" s="83" customFormat="1">
      <c r="A904" s="92"/>
    </row>
    <row r="905" spans="1:1" s="83" customFormat="1">
      <c r="A905" s="92"/>
    </row>
    <row r="906" spans="1:1" s="83" customFormat="1">
      <c r="A906" s="92"/>
    </row>
    <row r="907" spans="1:1" s="83" customFormat="1">
      <c r="A907" s="92"/>
    </row>
    <row r="908" spans="1:1" s="83" customFormat="1">
      <c r="A908" s="92"/>
    </row>
    <row r="909" spans="1:1" s="83" customFormat="1">
      <c r="A909" s="92"/>
    </row>
    <row r="910" spans="1:1" s="83" customFormat="1">
      <c r="A910" s="92"/>
    </row>
    <row r="911" spans="1:1" s="83" customFormat="1">
      <c r="A911" s="92"/>
    </row>
    <row r="912" spans="1:1" s="83" customFormat="1">
      <c r="A912" s="92"/>
    </row>
    <row r="913" spans="1:1" s="83" customFormat="1">
      <c r="A913" s="92"/>
    </row>
    <row r="914" spans="1:1" s="83" customFormat="1">
      <c r="A914" s="92"/>
    </row>
    <row r="915" spans="1:1" s="83" customFormat="1">
      <c r="A915" s="92"/>
    </row>
    <row r="916" spans="1:1" s="83" customFormat="1">
      <c r="A916" s="92"/>
    </row>
    <row r="917" spans="1:1" s="83" customFormat="1">
      <c r="A917" s="92"/>
    </row>
    <row r="918" spans="1:1" s="83" customFormat="1">
      <c r="A918" s="92"/>
    </row>
    <row r="919" spans="1:1" s="83" customFormat="1">
      <c r="A919" s="92"/>
    </row>
    <row r="920" spans="1:1" s="83" customFormat="1">
      <c r="A920" s="92"/>
    </row>
    <row r="921" spans="1:1" s="83" customFormat="1">
      <c r="A921" s="92"/>
    </row>
    <row r="922" spans="1:1" s="83" customFormat="1">
      <c r="A922" s="92"/>
    </row>
    <row r="923" spans="1:1" s="83" customFormat="1">
      <c r="A923" s="92"/>
    </row>
    <row r="924" spans="1:1" s="83" customFormat="1">
      <c r="A924" s="92"/>
    </row>
    <row r="925" spans="1:1" s="83" customFormat="1">
      <c r="A925" s="92"/>
    </row>
    <row r="926" spans="1:1" s="83" customFormat="1">
      <c r="A926" s="92"/>
    </row>
    <row r="927" spans="1:1" s="83" customFormat="1">
      <c r="A927" s="92"/>
    </row>
    <row r="928" spans="1:1" s="83" customFormat="1">
      <c r="A928" s="92"/>
    </row>
    <row r="929" spans="1:1" s="83" customFormat="1">
      <c r="A929" s="92"/>
    </row>
    <row r="930" spans="1:1" s="83" customFormat="1">
      <c r="A930" s="92"/>
    </row>
    <row r="931" spans="1:1" s="83" customFormat="1">
      <c r="A931" s="92"/>
    </row>
    <row r="932" spans="1:1" s="83" customFormat="1">
      <c r="A932" s="92"/>
    </row>
    <row r="933" spans="1:1" s="83" customFormat="1">
      <c r="A933" s="92"/>
    </row>
    <row r="934" spans="1:1" s="83" customFormat="1">
      <c r="A934" s="92"/>
    </row>
    <row r="935" spans="1:1" s="83" customFormat="1">
      <c r="A935" s="92"/>
    </row>
    <row r="936" spans="1:1" s="83" customFormat="1">
      <c r="A936" s="92"/>
    </row>
    <row r="937" spans="1:1" s="83" customFormat="1">
      <c r="A937" s="92"/>
    </row>
    <row r="938" spans="1:1" s="83" customFormat="1">
      <c r="A938" s="92"/>
    </row>
    <row r="939" spans="1:1" s="83" customFormat="1">
      <c r="A939" s="92"/>
    </row>
    <row r="940" spans="1:1" s="83" customFormat="1">
      <c r="A940" s="92"/>
    </row>
    <row r="941" spans="1:1" s="83" customFormat="1">
      <c r="A941" s="92"/>
    </row>
    <row r="942" spans="1:1" s="83" customFormat="1">
      <c r="A942" s="92"/>
    </row>
    <row r="943" spans="1:1" s="83" customFormat="1">
      <c r="A943" s="92"/>
    </row>
    <row r="944" spans="1:1" s="83" customFormat="1">
      <c r="A944" s="92"/>
    </row>
    <row r="945" spans="1:1" s="83" customFormat="1">
      <c r="A945" s="92"/>
    </row>
    <row r="946" spans="1:1" s="83" customFormat="1">
      <c r="A946" s="92"/>
    </row>
    <row r="947" spans="1:1" s="83" customFormat="1">
      <c r="A947" s="92"/>
    </row>
    <row r="948" spans="1:1" s="83" customFormat="1">
      <c r="A948" s="92"/>
    </row>
    <row r="949" spans="1:1" s="83" customFormat="1">
      <c r="A949" s="92"/>
    </row>
    <row r="950" spans="1:1" s="83" customFormat="1">
      <c r="A950" s="92"/>
    </row>
    <row r="951" spans="1:1" s="83" customFormat="1">
      <c r="A951" s="92"/>
    </row>
    <row r="952" spans="1:1" s="83" customFormat="1">
      <c r="A952" s="92"/>
    </row>
    <row r="953" spans="1:1" s="83" customFormat="1">
      <c r="A953" s="92"/>
    </row>
    <row r="954" spans="1:1" s="83" customFormat="1">
      <c r="A954" s="92"/>
    </row>
    <row r="955" spans="1:1" s="83" customFormat="1">
      <c r="A955" s="92"/>
    </row>
    <row r="956" spans="1:1" s="83" customFormat="1">
      <c r="A956" s="92"/>
    </row>
    <row r="957" spans="1:1" s="83" customFormat="1">
      <c r="A957" s="92"/>
    </row>
    <row r="958" spans="1:1" s="83" customFormat="1">
      <c r="A958" s="92"/>
    </row>
    <row r="959" spans="1:1" s="83" customFormat="1">
      <c r="A959" s="92"/>
    </row>
    <row r="960" spans="1:1" s="83" customFormat="1">
      <c r="A960" s="92"/>
    </row>
    <row r="961" spans="1:1" s="83" customFormat="1">
      <c r="A961" s="92"/>
    </row>
    <row r="962" spans="1:1" s="83" customFormat="1">
      <c r="A962" s="92"/>
    </row>
    <row r="963" spans="1:1" s="83" customFormat="1">
      <c r="A963" s="92"/>
    </row>
    <row r="964" spans="1:1" s="83" customFormat="1">
      <c r="A964" s="92"/>
    </row>
    <row r="965" spans="1:1" s="83" customFormat="1">
      <c r="A965" s="92"/>
    </row>
    <row r="966" spans="1:1" s="83" customFormat="1">
      <c r="A966" s="92"/>
    </row>
    <row r="967" spans="1:1" s="83" customFormat="1">
      <c r="A967" s="92"/>
    </row>
    <row r="968" spans="1:1" s="83" customFormat="1">
      <c r="A968" s="92"/>
    </row>
    <row r="969" spans="1:1" s="83" customFormat="1">
      <c r="A969" s="92"/>
    </row>
    <row r="970" spans="1:1" s="83" customFormat="1">
      <c r="A970" s="92"/>
    </row>
    <row r="971" spans="1:1" s="83" customFormat="1">
      <c r="A971" s="92"/>
    </row>
    <row r="972" spans="1:1" s="83" customFormat="1">
      <c r="A972" s="92"/>
    </row>
    <row r="973" spans="1:1" s="83" customFormat="1">
      <c r="A973" s="92"/>
    </row>
    <row r="974" spans="1:1" s="83" customFormat="1">
      <c r="A974" s="92"/>
    </row>
    <row r="975" spans="1:1" s="83" customFormat="1">
      <c r="A975" s="92"/>
    </row>
    <row r="976" spans="1:1" s="83" customFormat="1">
      <c r="A976" s="92"/>
    </row>
    <row r="977" spans="1:1" s="83" customFormat="1">
      <c r="A977" s="92"/>
    </row>
    <row r="978" spans="1:1" s="83" customFormat="1">
      <c r="A978" s="92"/>
    </row>
    <row r="979" spans="1:1" s="83" customFormat="1">
      <c r="A979" s="92"/>
    </row>
    <row r="980" spans="1:1" s="83" customFormat="1">
      <c r="A980" s="92"/>
    </row>
    <row r="981" spans="1:1" s="83" customFormat="1">
      <c r="A981" s="92"/>
    </row>
    <row r="982" spans="1:1" s="83" customFormat="1">
      <c r="A982" s="92"/>
    </row>
    <row r="983" spans="1:1" s="83" customFormat="1">
      <c r="A983" s="92"/>
    </row>
    <row r="984" spans="1:1" s="83" customFormat="1">
      <c r="A984" s="92"/>
    </row>
    <row r="985" spans="1:1" s="83" customFormat="1">
      <c r="A985" s="92"/>
    </row>
    <row r="986" spans="1:1" s="83" customFormat="1">
      <c r="A986" s="92"/>
    </row>
    <row r="987" spans="1:1" s="83" customFormat="1">
      <c r="A987" s="92"/>
    </row>
    <row r="988" spans="1:1" s="83" customFormat="1">
      <c r="A988" s="92"/>
    </row>
    <row r="989" spans="1:1" s="83" customFormat="1">
      <c r="A989" s="92"/>
    </row>
    <row r="990" spans="1:1" s="83" customFormat="1">
      <c r="A990" s="92"/>
    </row>
    <row r="991" spans="1:1" s="83" customFormat="1">
      <c r="A991" s="92"/>
    </row>
    <row r="992" spans="1:1" s="83" customFormat="1">
      <c r="A992" s="92"/>
    </row>
    <row r="993" spans="1:1" s="83" customFormat="1">
      <c r="A993" s="92"/>
    </row>
    <row r="994" spans="1:1" s="83" customFormat="1">
      <c r="A994" s="92"/>
    </row>
    <row r="995" spans="1:1" s="83" customFormat="1">
      <c r="A995" s="92"/>
    </row>
    <row r="996" spans="1:1" s="83" customFormat="1">
      <c r="A996" s="92"/>
    </row>
    <row r="997" spans="1:1" s="83" customFormat="1">
      <c r="A997" s="92"/>
    </row>
    <row r="998" spans="1:1" s="83" customFormat="1">
      <c r="A998" s="92"/>
    </row>
    <row r="999" spans="1:1" s="83" customFormat="1">
      <c r="A999" s="92"/>
    </row>
    <row r="1000" spans="1:1" s="83" customFormat="1">
      <c r="A1000" s="92"/>
    </row>
    <row r="1001" spans="1:1" s="83" customFormat="1">
      <c r="A1001" s="92"/>
    </row>
    <row r="1002" spans="1:1" s="83" customFormat="1">
      <c r="A1002" s="92"/>
    </row>
    <row r="1003" spans="1:1" s="83" customFormat="1">
      <c r="A1003" s="92"/>
    </row>
    <row r="1004" spans="1:1" s="83" customFormat="1">
      <c r="A1004" s="92"/>
    </row>
    <row r="1005" spans="1:1" s="83" customFormat="1">
      <c r="A1005" s="92"/>
    </row>
    <row r="1006" spans="1:1" s="83" customFormat="1">
      <c r="A1006" s="92"/>
    </row>
    <row r="1007" spans="1:1" s="83" customFormat="1">
      <c r="A1007" s="92"/>
    </row>
    <row r="1008" spans="1:1" s="83" customFormat="1">
      <c r="A1008" s="92"/>
    </row>
    <row r="1009" spans="1:1" s="83" customFormat="1">
      <c r="A1009" s="92"/>
    </row>
    <row r="1010" spans="1:1" s="83" customFormat="1">
      <c r="A1010" s="92"/>
    </row>
    <row r="1011" spans="1:1" s="83" customFormat="1">
      <c r="A1011" s="92"/>
    </row>
    <row r="1012" spans="1:1" s="83" customFormat="1">
      <c r="A1012" s="92"/>
    </row>
    <row r="1013" spans="1:1" s="83" customFormat="1">
      <c r="A1013" s="92"/>
    </row>
    <row r="1014" spans="1:1" s="83" customFormat="1">
      <c r="A1014" s="92"/>
    </row>
    <row r="1015" spans="1:1" s="83" customFormat="1">
      <c r="A1015" s="92"/>
    </row>
    <row r="1016" spans="1:1" s="83" customFormat="1">
      <c r="A1016" s="92"/>
    </row>
    <row r="1017" spans="1:1" s="83" customFormat="1">
      <c r="A1017" s="92"/>
    </row>
    <row r="1018" spans="1:1" s="83" customFormat="1">
      <c r="A1018" s="92"/>
    </row>
    <row r="1019" spans="1:1" s="83" customFormat="1">
      <c r="A1019" s="92"/>
    </row>
    <row r="1020" spans="1:1" s="83" customFormat="1">
      <c r="A1020" s="92"/>
    </row>
    <row r="1021" spans="1:1" s="83" customFormat="1">
      <c r="A1021" s="92"/>
    </row>
    <row r="1022" spans="1:1" s="83" customFormat="1">
      <c r="A1022" s="92"/>
    </row>
    <row r="1023" spans="1:1" s="83" customFormat="1">
      <c r="A1023" s="92"/>
    </row>
    <row r="1024" spans="1:1" s="83" customFormat="1">
      <c r="A1024" s="92"/>
    </row>
    <row r="1025" spans="1:1" s="83" customFormat="1">
      <c r="A1025" s="92"/>
    </row>
    <row r="1026" spans="1:1" s="83" customFormat="1">
      <c r="A1026" s="92"/>
    </row>
    <row r="1027" spans="1:1" s="83" customFormat="1">
      <c r="A1027" s="92"/>
    </row>
    <row r="1028" spans="1:1" s="83" customFormat="1">
      <c r="A1028" s="92"/>
    </row>
    <row r="1029" spans="1:1" s="83" customFormat="1">
      <c r="A1029" s="92"/>
    </row>
    <row r="1030" spans="1:1" s="83" customFormat="1">
      <c r="A1030" s="92"/>
    </row>
    <row r="1031" spans="1:1" s="83" customFormat="1">
      <c r="A1031" s="92"/>
    </row>
    <row r="1032" spans="1:1" s="83" customFormat="1">
      <c r="A1032" s="92"/>
    </row>
    <row r="1033" spans="1:1" s="83" customFormat="1">
      <c r="A1033" s="92"/>
    </row>
    <row r="1034" spans="1:1" s="83" customFormat="1">
      <c r="A1034" s="92"/>
    </row>
    <row r="1035" spans="1:1" s="83" customFormat="1">
      <c r="A1035" s="92"/>
    </row>
    <row r="1036" spans="1:1" s="83" customFormat="1">
      <c r="A1036" s="92"/>
    </row>
    <row r="1037" spans="1:1" s="83" customFormat="1">
      <c r="A1037" s="92"/>
    </row>
    <row r="1038" spans="1:1" s="83" customFormat="1">
      <c r="A1038" s="92"/>
    </row>
    <row r="1039" spans="1:1" s="83" customFormat="1">
      <c r="A1039" s="92"/>
    </row>
    <row r="1040" spans="1:1" s="83" customFormat="1">
      <c r="A1040" s="92"/>
    </row>
    <row r="1041" spans="1:1" s="83" customFormat="1">
      <c r="A1041" s="92"/>
    </row>
    <row r="1042" spans="1:1" s="83" customFormat="1">
      <c r="A1042" s="92"/>
    </row>
    <row r="1043" spans="1:1" s="83" customFormat="1">
      <c r="A1043" s="92"/>
    </row>
    <row r="1044" spans="1:1" s="83" customFormat="1">
      <c r="A1044" s="92"/>
    </row>
    <row r="1045" spans="1:1" s="83" customFormat="1">
      <c r="A1045" s="92"/>
    </row>
    <row r="1046" spans="1:1" s="83" customFormat="1">
      <c r="A1046" s="92"/>
    </row>
    <row r="1047" spans="1:1" s="83" customFormat="1">
      <c r="A1047" s="92"/>
    </row>
    <row r="1048" spans="1:1" s="83" customFormat="1">
      <c r="A1048" s="92"/>
    </row>
    <row r="1049" spans="1:1" s="83" customFormat="1">
      <c r="A1049" s="92"/>
    </row>
    <row r="1050" spans="1:1" s="83" customFormat="1">
      <c r="A1050" s="92"/>
    </row>
    <row r="1051" spans="1:1" s="83" customFormat="1">
      <c r="A1051" s="92"/>
    </row>
    <row r="1052" spans="1:1" s="83" customFormat="1">
      <c r="A1052" s="92"/>
    </row>
    <row r="1053" spans="1:1" s="83" customFormat="1">
      <c r="A1053" s="92"/>
    </row>
    <row r="1054" spans="1:1" s="83" customFormat="1">
      <c r="A1054" s="92"/>
    </row>
    <row r="1055" spans="1:1" s="83" customFormat="1">
      <c r="A1055" s="92"/>
    </row>
    <row r="1056" spans="1:1" s="83" customFormat="1">
      <c r="A1056" s="92"/>
    </row>
    <row r="1057" spans="1:1" s="83" customFormat="1">
      <c r="A1057" s="92"/>
    </row>
    <row r="1058" spans="1:1" s="83" customFormat="1">
      <c r="A1058" s="92"/>
    </row>
    <row r="1059" spans="1:1" s="83" customFormat="1">
      <c r="A1059" s="92"/>
    </row>
    <row r="1060" spans="1:1" s="83" customFormat="1">
      <c r="A1060" s="92"/>
    </row>
    <row r="1061" spans="1:1" s="83" customFormat="1">
      <c r="A1061" s="92"/>
    </row>
    <row r="1062" spans="1:1" s="83" customFormat="1">
      <c r="A1062" s="92"/>
    </row>
    <row r="1063" spans="1:1" s="83" customFormat="1">
      <c r="A1063" s="92"/>
    </row>
    <row r="1064" spans="1:1" s="83" customFormat="1">
      <c r="A1064" s="92"/>
    </row>
    <row r="1065" spans="1:1" s="83" customFormat="1">
      <c r="A1065" s="92"/>
    </row>
    <row r="1066" spans="1:1" s="83" customFormat="1">
      <c r="A1066" s="92"/>
    </row>
    <row r="1067" spans="1:1" s="83" customFormat="1">
      <c r="A1067" s="92"/>
    </row>
    <row r="1068" spans="1:1" s="83" customFormat="1">
      <c r="A1068" s="92"/>
    </row>
    <row r="1069" spans="1:1" s="83" customFormat="1">
      <c r="A1069" s="92"/>
    </row>
    <row r="1070" spans="1:1" s="83" customFormat="1">
      <c r="A1070" s="92"/>
    </row>
    <row r="1071" spans="1:1" s="83" customFormat="1">
      <c r="A1071" s="92"/>
    </row>
    <row r="1072" spans="1:1" s="83" customFormat="1">
      <c r="A1072" s="92"/>
    </row>
    <row r="1073" spans="1:1" s="83" customFormat="1">
      <c r="A1073" s="92"/>
    </row>
    <row r="1074" spans="1:1" s="83" customFormat="1">
      <c r="A1074" s="92"/>
    </row>
    <row r="1075" spans="1:1" s="83" customFormat="1">
      <c r="A1075" s="92"/>
    </row>
    <row r="1076" spans="1:1" s="83" customFormat="1">
      <c r="A1076" s="92"/>
    </row>
    <row r="1077" spans="1:1" s="83" customFormat="1">
      <c r="A1077" s="92"/>
    </row>
    <row r="1078" spans="1:1" s="83" customFormat="1">
      <c r="A1078" s="92"/>
    </row>
    <row r="1079" spans="1:1" s="83" customFormat="1">
      <c r="A1079" s="92"/>
    </row>
    <row r="1080" spans="1:1" s="83" customFormat="1">
      <c r="A1080" s="92"/>
    </row>
    <row r="1081" spans="1:1" s="83" customFormat="1">
      <c r="A1081" s="92"/>
    </row>
    <row r="1082" spans="1:1" s="83" customFormat="1">
      <c r="A1082" s="92"/>
    </row>
  </sheetData>
  <mergeCells count="12">
    <mergeCell ref="B81:C81"/>
    <mergeCell ref="B5:F5"/>
    <mergeCell ref="B34:F34"/>
    <mergeCell ref="B49:F49"/>
    <mergeCell ref="B80:C80"/>
    <mergeCell ref="B32:F32"/>
    <mergeCell ref="B33:F33"/>
    <mergeCell ref="B61:C61"/>
    <mergeCell ref="B73:D73"/>
    <mergeCell ref="B76:D76"/>
    <mergeCell ref="B78:C78"/>
    <mergeCell ref="B79:C79"/>
  </mergeCells>
  <conditionalFormatting sqref="F38:F41">
    <cfRule type="cellIs" dxfId="5" priority="4" stopIfTrue="1" operator="equal">
      <formula>""""""</formula>
    </cfRule>
  </conditionalFormatting>
  <conditionalFormatting sqref="F52 F54 F56">
    <cfRule type="cellIs" dxfId="4" priority="3" stopIfTrue="1" operator="equal">
      <formula>""""""</formula>
    </cfRule>
  </conditionalFormatting>
  <conditionalFormatting sqref="F71">
    <cfRule type="cellIs" dxfId="3" priority="1" stopIfTrue="1" operator="equal">
      <formula>""""""</formula>
    </cfRule>
  </conditionalFormatting>
  <pageMargins left="0.86614173228346458" right="0.39370078740157483" top="0.78740157480314965" bottom="0.51181102362204722" header="0.27559055118110237" footer="0.27559055118110237"/>
  <pageSetup paperSize="9" firstPageNumber="3" orientation="portrait" useFirstPageNumber="1" horizontalDpi="300" verticalDpi="300" r:id="rId1"/>
  <headerFooter>
    <oddHeader xml:space="preserve">&amp;L&amp;"Calibri,Regular"&amp;9Građevina: Izgradnja 3x3 košarkaškog igrališta
Investitor: OPĆINA MARUŠEVEC, Maruševec 6, 42243 Maruševec&amp;R&amp;"Calibri,Regular"&amp;9stranica: &amp;P
</oddHeader>
    <oddFooter xml:space="preserve">&amp;L&amp;"Century Gothic,Regular"&amp;8                               </oddFooter>
  </headerFooter>
  <rowBreaks count="5" manualBreakCount="5">
    <brk id="28" max="5" man="1"/>
    <brk id="46" max="5" man="1"/>
    <brk id="60" max="5" man="1"/>
    <brk id="68" max="5" man="1"/>
    <brk id="8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6C4A4-D76D-4FAF-B35A-D95432D78DF9}">
  <dimension ref="A1:F62"/>
  <sheetViews>
    <sheetView showZeros="0" view="pageBreakPreview" zoomScale="115" zoomScaleNormal="100" zoomScaleSheetLayoutView="115" workbookViewId="0">
      <selection activeCell="E9" sqref="E9"/>
    </sheetView>
  </sheetViews>
  <sheetFormatPr defaultColWidth="8.88671875" defaultRowHeight="13.8"/>
  <cols>
    <col min="1" max="1" width="6.6640625" style="209" customWidth="1"/>
    <col min="2" max="2" width="39.88671875" style="203" customWidth="1"/>
    <col min="3" max="3" width="7.6640625" style="204" customWidth="1"/>
    <col min="4" max="4" width="6.6640625" style="205" customWidth="1"/>
    <col min="5" max="5" width="11.6640625" style="206" customWidth="1"/>
    <col min="6" max="6" width="11.6640625" style="207" customWidth="1"/>
    <col min="7" max="256" width="8.88671875" style="208"/>
    <col min="257" max="257" width="6.6640625" style="208" customWidth="1"/>
    <col min="258" max="258" width="42.88671875" style="208" customWidth="1"/>
    <col min="259" max="260" width="6.6640625" style="208" customWidth="1"/>
    <col min="261" max="262" width="11.6640625" style="208" customWidth="1"/>
    <col min="263" max="512" width="8.88671875" style="208"/>
    <col min="513" max="513" width="6.6640625" style="208" customWidth="1"/>
    <col min="514" max="514" width="42.88671875" style="208" customWidth="1"/>
    <col min="515" max="516" width="6.6640625" style="208" customWidth="1"/>
    <col min="517" max="518" width="11.6640625" style="208" customWidth="1"/>
    <col min="519" max="768" width="8.88671875" style="208"/>
    <col min="769" max="769" width="6.6640625" style="208" customWidth="1"/>
    <col min="770" max="770" width="42.88671875" style="208" customWidth="1"/>
    <col min="771" max="772" width="6.6640625" style="208" customWidth="1"/>
    <col min="773" max="774" width="11.6640625" style="208" customWidth="1"/>
    <col min="775" max="1024" width="8.88671875" style="208"/>
    <col min="1025" max="1025" width="6.6640625" style="208" customWidth="1"/>
    <col min="1026" max="1026" width="42.88671875" style="208" customWidth="1"/>
    <col min="1027" max="1028" width="6.6640625" style="208" customWidth="1"/>
    <col min="1029" max="1030" width="11.6640625" style="208" customWidth="1"/>
    <col min="1031" max="1280" width="8.88671875" style="208"/>
    <col min="1281" max="1281" width="6.6640625" style="208" customWidth="1"/>
    <col min="1282" max="1282" width="42.88671875" style="208" customWidth="1"/>
    <col min="1283" max="1284" width="6.6640625" style="208" customWidth="1"/>
    <col min="1285" max="1286" width="11.6640625" style="208" customWidth="1"/>
    <col min="1287" max="1536" width="8.88671875" style="208"/>
    <col min="1537" max="1537" width="6.6640625" style="208" customWidth="1"/>
    <col min="1538" max="1538" width="42.88671875" style="208" customWidth="1"/>
    <col min="1539" max="1540" width="6.6640625" style="208" customWidth="1"/>
    <col min="1541" max="1542" width="11.6640625" style="208" customWidth="1"/>
    <col min="1543" max="1792" width="8.88671875" style="208"/>
    <col min="1793" max="1793" width="6.6640625" style="208" customWidth="1"/>
    <col min="1794" max="1794" width="42.88671875" style="208" customWidth="1"/>
    <col min="1795" max="1796" width="6.6640625" style="208" customWidth="1"/>
    <col min="1797" max="1798" width="11.6640625" style="208" customWidth="1"/>
    <col min="1799" max="2048" width="8.88671875" style="208"/>
    <col min="2049" max="2049" width="6.6640625" style="208" customWidth="1"/>
    <col min="2050" max="2050" width="42.88671875" style="208" customWidth="1"/>
    <col min="2051" max="2052" width="6.6640625" style="208" customWidth="1"/>
    <col min="2053" max="2054" width="11.6640625" style="208" customWidth="1"/>
    <col min="2055" max="2304" width="8.88671875" style="208"/>
    <col min="2305" max="2305" width="6.6640625" style="208" customWidth="1"/>
    <col min="2306" max="2306" width="42.88671875" style="208" customWidth="1"/>
    <col min="2307" max="2308" width="6.6640625" style="208" customWidth="1"/>
    <col min="2309" max="2310" width="11.6640625" style="208" customWidth="1"/>
    <col min="2311" max="2560" width="8.88671875" style="208"/>
    <col min="2561" max="2561" width="6.6640625" style="208" customWidth="1"/>
    <col min="2562" max="2562" width="42.88671875" style="208" customWidth="1"/>
    <col min="2563" max="2564" width="6.6640625" style="208" customWidth="1"/>
    <col min="2565" max="2566" width="11.6640625" style="208" customWidth="1"/>
    <col min="2567" max="2816" width="8.88671875" style="208"/>
    <col min="2817" max="2817" width="6.6640625" style="208" customWidth="1"/>
    <col min="2818" max="2818" width="42.88671875" style="208" customWidth="1"/>
    <col min="2819" max="2820" width="6.6640625" style="208" customWidth="1"/>
    <col min="2821" max="2822" width="11.6640625" style="208" customWidth="1"/>
    <col min="2823" max="3072" width="8.88671875" style="208"/>
    <col min="3073" max="3073" width="6.6640625" style="208" customWidth="1"/>
    <col min="3074" max="3074" width="42.88671875" style="208" customWidth="1"/>
    <col min="3075" max="3076" width="6.6640625" style="208" customWidth="1"/>
    <col min="3077" max="3078" width="11.6640625" style="208" customWidth="1"/>
    <col min="3079" max="3328" width="8.88671875" style="208"/>
    <col min="3329" max="3329" width="6.6640625" style="208" customWidth="1"/>
    <col min="3330" max="3330" width="42.88671875" style="208" customWidth="1"/>
    <col min="3331" max="3332" width="6.6640625" style="208" customWidth="1"/>
    <col min="3333" max="3334" width="11.6640625" style="208" customWidth="1"/>
    <col min="3335" max="3584" width="8.88671875" style="208"/>
    <col min="3585" max="3585" width="6.6640625" style="208" customWidth="1"/>
    <col min="3586" max="3586" width="42.88671875" style="208" customWidth="1"/>
    <col min="3587" max="3588" width="6.6640625" style="208" customWidth="1"/>
    <col min="3589" max="3590" width="11.6640625" style="208" customWidth="1"/>
    <col min="3591" max="3840" width="8.88671875" style="208"/>
    <col min="3841" max="3841" width="6.6640625" style="208" customWidth="1"/>
    <col min="3842" max="3842" width="42.88671875" style="208" customWidth="1"/>
    <col min="3843" max="3844" width="6.6640625" style="208" customWidth="1"/>
    <col min="3845" max="3846" width="11.6640625" style="208" customWidth="1"/>
    <col min="3847" max="4096" width="8.88671875" style="208"/>
    <col min="4097" max="4097" width="6.6640625" style="208" customWidth="1"/>
    <col min="4098" max="4098" width="42.88671875" style="208" customWidth="1"/>
    <col min="4099" max="4100" width="6.6640625" style="208" customWidth="1"/>
    <col min="4101" max="4102" width="11.6640625" style="208" customWidth="1"/>
    <col min="4103" max="4352" width="8.88671875" style="208"/>
    <col min="4353" max="4353" width="6.6640625" style="208" customWidth="1"/>
    <col min="4354" max="4354" width="42.88671875" style="208" customWidth="1"/>
    <col min="4355" max="4356" width="6.6640625" style="208" customWidth="1"/>
    <col min="4357" max="4358" width="11.6640625" style="208" customWidth="1"/>
    <col min="4359" max="4608" width="8.88671875" style="208"/>
    <col min="4609" max="4609" width="6.6640625" style="208" customWidth="1"/>
    <col min="4610" max="4610" width="42.88671875" style="208" customWidth="1"/>
    <col min="4611" max="4612" width="6.6640625" style="208" customWidth="1"/>
    <col min="4613" max="4614" width="11.6640625" style="208" customWidth="1"/>
    <col min="4615" max="4864" width="8.88671875" style="208"/>
    <col min="4865" max="4865" width="6.6640625" style="208" customWidth="1"/>
    <col min="4866" max="4866" width="42.88671875" style="208" customWidth="1"/>
    <col min="4867" max="4868" width="6.6640625" style="208" customWidth="1"/>
    <col min="4869" max="4870" width="11.6640625" style="208" customWidth="1"/>
    <col min="4871" max="5120" width="8.88671875" style="208"/>
    <col min="5121" max="5121" width="6.6640625" style="208" customWidth="1"/>
    <col min="5122" max="5122" width="42.88671875" style="208" customWidth="1"/>
    <col min="5123" max="5124" width="6.6640625" style="208" customWidth="1"/>
    <col min="5125" max="5126" width="11.6640625" style="208" customWidth="1"/>
    <col min="5127" max="5376" width="8.88671875" style="208"/>
    <col min="5377" max="5377" width="6.6640625" style="208" customWidth="1"/>
    <col min="5378" max="5378" width="42.88671875" style="208" customWidth="1"/>
    <col min="5379" max="5380" width="6.6640625" style="208" customWidth="1"/>
    <col min="5381" max="5382" width="11.6640625" style="208" customWidth="1"/>
    <col min="5383" max="5632" width="8.88671875" style="208"/>
    <col min="5633" max="5633" width="6.6640625" style="208" customWidth="1"/>
    <col min="5634" max="5634" width="42.88671875" style="208" customWidth="1"/>
    <col min="5635" max="5636" width="6.6640625" style="208" customWidth="1"/>
    <col min="5637" max="5638" width="11.6640625" style="208" customWidth="1"/>
    <col min="5639" max="5888" width="8.88671875" style="208"/>
    <col min="5889" max="5889" width="6.6640625" style="208" customWidth="1"/>
    <col min="5890" max="5890" width="42.88671875" style="208" customWidth="1"/>
    <col min="5891" max="5892" width="6.6640625" style="208" customWidth="1"/>
    <col min="5893" max="5894" width="11.6640625" style="208" customWidth="1"/>
    <col min="5895" max="6144" width="8.88671875" style="208"/>
    <col min="6145" max="6145" width="6.6640625" style="208" customWidth="1"/>
    <col min="6146" max="6146" width="42.88671875" style="208" customWidth="1"/>
    <col min="6147" max="6148" width="6.6640625" style="208" customWidth="1"/>
    <col min="6149" max="6150" width="11.6640625" style="208" customWidth="1"/>
    <col min="6151" max="6400" width="8.88671875" style="208"/>
    <col min="6401" max="6401" width="6.6640625" style="208" customWidth="1"/>
    <col min="6402" max="6402" width="42.88671875" style="208" customWidth="1"/>
    <col min="6403" max="6404" width="6.6640625" style="208" customWidth="1"/>
    <col min="6405" max="6406" width="11.6640625" style="208" customWidth="1"/>
    <col min="6407" max="6656" width="8.88671875" style="208"/>
    <col min="6657" max="6657" width="6.6640625" style="208" customWidth="1"/>
    <col min="6658" max="6658" width="42.88671875" style="208" customWidth="1"/>
    <col min="6659" max="6660" width="6.6640625" style="208" customWidth="1"/>
    <col min="6661" max="6662" width="11.6640625" style="208" customWidth="1"/>
    <col min="6663" max="6912" width="8.88671875" style="208"/>
    <col min="6913" max="6913" width="6.6640625" style="208" customWidth="1"/>
    <col min="6914" max="6914" width="42.88671875" style="208" customWidth="1"/>
    <col min="6915" max="6916" width="6.6640625" style="208" customWidth="1"/>
    <col min="6917" max="6918" width="11.6640625" style="208" customWidth="1"/>
    <col min="6919" max="7168" width="8.88671875" style="208"/>
    <col min="7169" max="7169" width="6.6640625" style="208" customWidth="1"/>
    <col min="7170" max="7170" width="42.88671875" style="208" customWidth="1"/>
    <col min="7171" max="7172" width="6.6640625" style="208" customWidth="1"/>
    <col min="7173" max="7174" width="11.6640625" style="208" customWidth="1"/>
    <col min="7175" max="7424" width="8.88671875" style="208"/>
    <col min="7425" max="7425" width="6.6640625" style="208" customWidth="1"/>
    <col min="7426" max="7426" width="42.88671875" style="208" customWidth="1"/>
    <col min="7427" max="7428" width="6.6640625" style="208" customWidth="1"/>
    <col min="7429" max="7430" width="11.6640625" style="208" customWidth="1"/>
    <col min="7431" max="7680" width="8.88671875" style="208"/>
    <col min="7681" max="7681" width="6.6640625" style="208" customWidth="1"/>
    <col min="7682" max="7682" width="42.88671875" style="208" customWidth="1"/>
    <col min="7683" max="7684" width="6.6640625" style="208" customWidth="1"/>
    <col min="7685" max="7686" width="11.6640625" style="208" customWidth="1"/>
    <col min="7687" max="7936" width="8.88671875" style="208"/>
    <col min="7937" max="7937" width="6.6640625" style="208" customWidth="1"/>
    <col min="7938" max="7938" width="42.88671875" style="208" customWidth="1"/>
    <col min="7939" max="7940" width="6.6640625" style="208" customWidth="1"/>
    <col min="7941" max="7942" width="11.6640625" style="208" customWidth="1"/>
    <col min="7943" max="8192" width="8.88671875" style="208"/>
    <col min="8193" max="8193" width="6.6640625" style="208" customWidth="1"/>
    <col min="8194" max="8194" width="42.88671875" style="208" customWidth="1"/>
    <col min="8195" max="8196" width="6.6640625" style="208" customWidth="1"/>
    <col min="8197" max="8198" width="11.6640625" style="208" customWidth="1"/>
    <col min="8199" max="8448" width="8.88671875" style="208"/>
    <col min="8449" max="8449" width="6.6640625" style="208" customWidth="1"/>
    <col min="8450" max="8450" width="42.88671875" style="208" customWidth="1"/>
    <col min="8451" max="8452" width="6.6640625" style="208" customWidth="1"/>
    <col min="8453" max="8454" width="11.6640625" style="208" customWidth="1"/>
    <col min="8455" max="8704" width="8.88671875" style="208"/>
    <col min="8705" max="8705" width="6.6640625" style="208" customWidth="1"/>
    <col min="8706" max="8706" width="42.88671875" style="208" customWidth="1"/>
    <col min="8707" max="8708" width="6.6640625" style="208" customWidth="1"/>
    <col min="8709" max="8710" width="11.6640625" style="208" customWidth="1"/>
    <col min="8711" max="8960" width="8.88671875" style="208"/>
    <col min="8961" max="8961" width="6.6640625" style="208" customWidth="1"/>
    <col min="8962" max="8962" width="42.88671875" style="208" customWidth="1"/>
    <col min="8963" max="8964" width="6.6640625" style="208" customWidth="1"/>
    <col min="8965" max="8966" width="11.6640625" style="208" customWidth="1"/>
    <col min="8967" max="9216" width="8.88671875" style="208"/>
    <col min="9217" max="9217" width="6.6640625" style="208" customWidth="1"/>
    <col min="9218" max="9218" width="42.88671875" style="208" customWidth="1"/>
    <col min="9219" max="9220" width="6.6640625" style="208" customWidth="1"/>
    <col min="9221" max="9222" width="11.6640625" style="208" customWidth="1"/>
    <col min="9223" max="9472" width="8.88671875" style="208"/>
    <col min="9473" max="9473" width="6.6640625" style="208" customWidth="1"/>
    <col min="9474" max="9474" width="42.88671875" style="208" customWidth="1"/>
    <col min="9475" max="9476" width="6.6640625" style="208" customWidth="1"/>
    <col min="9477" max="9478" width="11.6640625" style="208" customWidth="1"/>
    <col min="9479" max="9728" width="8.88671875" style="208"/>
    <col min="9729" max="9729" width="6.6640625" style="208" customWidth="1"/>
    <col min="9730" max="9730" width="42.88671875" style="208" customWidth="1"/>
    <col min="9731" max="9732" width="6.6640625" style="208" customWidth="1"/>
    <col min="9733" max="9734" width="11.6640625" style="208" customWidth="1"/>
    <col min="9735" max="9984" width="8.88671875" style="208"/>
    <col min="9985" max="9985" width="6.6640625" style="208" customWidth="1"/>
    <col min="9986" max="9986" width="42.88671875" style="208" customWidth="1"/>
    <col min="9987" max="9988" width="6.6640625" style="208" customWidth="1"/>
    <col min="9989" max="9990" width="11.6640625" style="208" customWidth="1"/>
    <col min="9991" max="10240" width="8.88671875" style="208"/>
    <col min="10241" max="10241" width="6.6640625" style="208" customWidth="1"/>
    <col min="10242" max="10242" width="42.88671875" style="208" customWidth="1"/>
    <col min="10243" max="10244" width="6.6640625" style="208" customWidth="1"/>
    <col min="10245" max="10246" width="11.6640625" style="208" customWidth="1"/>
    <col min="10247" max="10496" width="8.88671875" style="208"/>
    <col min="10497" max="10497" width="6.6640625" style="208" customWidth="1"/>
    <col min="10498" max="10498" width="42.88671875" style="208" customWidth="1"/>
    <col min="10499" max="10500" width="6.6640625" style="208" customWidth="1"/>
    <col min="10501" max="10502" width="11.6640625" style="208" customWidth="1"/>
    <col min="10503" max="10752" width="8.88671875" style="208"/>
    <col min="10753" max="10753" width="6.6640625" style="208" customWidth="1"/>
    <col min="10754" max="10754" width="42.88671875" style="208" customWidth="1"/>
    <col min="10755" max="10756" width="6.6640625" style="208" customWidth="1"/>
    <col min="10757" max="10758" width="11.6640625" style="208" customWidth="1"/>
    <col min="10759" max="11008" width="8.88671875" style="208"/>
    <col min="11009" max="11009" width="6.6640625" style="208" customWidth="1"/>
    <col min="11010" max="11010" width="42.88671875" style="208" customWidth="1"/>
    <col min="11011" max="11012" width="6.6640625" style="208" customWidth="1"/>
    <col min="11013" max="11014" width="11.6640625" style="208" customWidth="1"/>
    <col min="11015" max="11264" width="8.88671875" style="208"/>
    <col min="11265" max="11265" width="6.6640625" style="208" customWidth="1"/>
    <col min="11266" max="11266" width="42.88671875" style="208" customWidth="1"/>
    <col min="11267" max="11268" width="6.6640625" style="208" customWidth="1"/>
    <col min="11269" max="11270" width="11.6640625" style="208" customWidth="1"/>
    <col min="11271" max="11520" width="8.88671875" style="208"/>
    <col min="11521" max="11521" width="6.6640625" style="208" customWidth="1"/>
    <col min="11522" max="11522" width="42.88671875" style="208" customWidth="1"/>
    <col min="11523" max="11524" width="6.6640625" style="208" customWidth="1"/>
    <col min="11525" max="11526" width="11.6640625" style="208" customWidth="1"/>
    <col min="11527" max="11776" width="8.88671875" style="208"/>
    <col min="11777" max="11777" width="6.6640625" style="208" customWidth="1"/>
    <col min="11778" max="11778" width="42.88671875" style="208" customWidth="1"/>
    <col min="11779" max="11780" width="6.6640625" style="208" customWidth="1"/>
    <col min="11781" max="11782" width="11.6640625" style="208" customWidth="1"/>
    <col min="11783" max="12032" width="8.88671875" style="208"/>
    <col min="12033" max="12033" width="6.6640625" style="208" customWidth="1"/>
    <col min="12034" max="12034" width="42.88671875" style="208" customWidth="1"/>
    <col min="12035" max="12036" width="6.6640625" style="208" customWidth="1"/>
    <col min="12037" max="12038" width="11.6640625" style="208" customWidth="1"/>
    <col min="12039" max="12288" width="8.88671875" style="208"/>
    <col min="12289" max="12289" width="6.6640625" style="208" customWidth="1"/>
    <col min="12290" max="12290" width="42.88671875" style="208" customWidth="1"/>
    <col min="12291" max="12292" width="6.6640625" style="208" customWidth="1"/>
    <col min="12293" max="12294" width="11.6640625" style="208" customWidth="1"/>
    <col min="12295" max="12544" width="8.88671875" style="208"/>
    <col min="12545" max="12545" width="6.6640625" style="208" customWidth="1"/>
    <col min="12546" max="12546" width="42.88671875" style="208" customWidth="1"/>
    <col min="12547" max="12548" width="6.6640625" style="208" customWidth="1"/>
    <col min="12549" max="12550" width="11.6640625" style="208" customWidth="1"/>
    <col min="12551" max="12800" width="8.88671875" style="208"/>
    <col min="12801" max="12801" width="6.6640625" style="208" customWidth="1"/>
    <col min="12802" max="12802" width="42.88671875" style="208" customWidth="1"/>
    <col min="12803" max="12804" width="6.6640625" style="208" customWidth="1"/>
    <col min="12805" max="12806" width="11.6640625" style="208" customWidth="1"/>
    <col min="12807" max="13056" width="8.88671875" style="208"/>
    <col min="13057" max="13057" width="6.6640625" style="208" customWidth="1"/>
    <col min="13058" max="13058" width="42.88671875" style="208" customWidth="1"/>
    <col min="13059" max="13060" width="6.6640625" style="208" customWidth="1"/>
    <col min="13061" max="13062" width="11.6640625" style="208" customWidth="1"/>
    <col min="13063" max="13312" width="8.88671875" style="208"/>
    <col min="13313" max="13313" width="6.6640625" style="208" customWidth="1"/>
    <col min="13314" max="13314" width="42.88671875" style="208" customWidth="1"/>
    <col min="13315" max="13316" width="6.6640625" style="208" customWidth="1"/>
    <col min="13317" max="13318" width="11.6640625" style="208" customWidth="1"/>
    <col min="13319" max="13568" width="8.88671875" style="208"/>
    <col min="13569" max="13569" width="6.6640625" style="208" customWidth="1"/>
    <col min="13570" max="13570" width="42.88671875" style="208" customWidth="1"/>
    <col min="13571" max="13572" width="6.6640625" style="208" customWidth="1"/>
    <col min="13573" max="13574" width="11.6640625" style="208" customWidth="1"/>
    <col min="13575" max="13824" width="8.88671875" style="208"/>
    <col min="13825" max="13825" width="6.6640625" style="208" customWidth="1"/>
    <col min="13826" max="13826" width="42.88671875" style="208" customWidth="1"/>
    <col min="13827" max="13828" width="6.6640625" style="208" customWidth="1"/>
    <col min="13829" max="13830" width="11.6640625" style="208" customWidth="1"/>
    <col min="13831" max="14080" width="8.88671875" style="208"/>
    <col min="14081" max="14081" width="6.6640625" style="208" customWidth="1"/>
    <col min="14082" max="14082" width="42.88671875" style="208" customWidth="1"/>
    <col min="14083" max="14084" width="6.6640625" style="208" customWidth="1"/>
    <col min="14085" max="14086" width="11.6640625" style="208" customWidth="1"/>
    <col min="14087" max="14336" width="8.88671875" style="208"/>
    <col min="14337" max="14337" width="6.6640625" style="208" customWidth="1"/>
    <col min="14338" max="14338" width="42.88671875" style="208" customWidth="1"/>
    <col min="14339" max="14340" width="6.6640625" style="208" customWidth="1"/>
    <col min="14341" max="14342" width="11.6640625" style="208" customWidth="1"/>
    <col min="14343" max="14592" width="8.88671875" style="208"/>
    <col min="14593" max="14593" width="6.6640625" style="208" customWidth="1"/>
    <col min="14594" max="14594" width="42.88671875" style="208" customWidth="1"/>
    <col min="14595" max="14596" width="6.6640625" style="208" customWidth="1"/>
    <col min="14597" max="14598" width="11.6640625" style="208" customWidth="1"/>
    <col min="14599" max="14848" width="8.88671875" style="208"/>
    <col min="14849" max="14849" width="6.6640625" style="208" customWidth="1"/>
    <col min="14850" max="14850" width="42.88671875" style="208" customWidth="1"/>
    <col min="14851" max="14852" width="6.6640625" style="208" customWidth="1"/>
    <col min="14853" max="14854" width="11.6640625" style="208" customWidth="1"/>
    <col min="14855" max="15104" width="8.88671875" style="208"/>
    <col min="15105" max="15105" width="6.6640625" style="208" customWidth="1"/>
    <col min="15106" max="15106" width="42.88671875" style="208" customWidth="1"/>
    <col min="15107" max="15108" width="6.6640625" style="208" customWidth="1"/>
    <col min="15109" max="15110" width="11.6640625" style="208" customWidth="1"/>
    <col min="15111" max="15360" width="8.88671875" style="208"/>
    <col min="15361" max="15361" width="6.6640625" style="208" customWidth="1"/>
    <col min="15362" max="15362" width="42.88671875" style="208" customWidth="1"/>
    <col min="15363" max="15364" width="6.6640625" style="208" customWidth="1"/>
    <col min="15365" max="15366" width="11.6640625" style="208" customWidth="1"/>
    <col min="15367" max="15616" width="8.88671875" style="208"/>
    <col min="15617" max="15617" width="6.6640625" style="208" customWidth="1"/>
    <col min="15618" max="15618" width="42.88671875" style="208" customWidth="1"/>
    <col min="15619" max="15620" width="6.6640625" style="208" customWidth="1"/>
    <col min="15621" max="15622" width="11.6640625" style="208" customWidth="1"/>
    <col min="15623" max="15872" width="8.88671875" style="208"/>
    <col min="15873" max="15873" width="6.6640625" style="208" customWidth="1"/>
    <col min="15874" max="15874" width="42.88671875" style="208" customWidth="1"/>
    <col min="15875" max="15876" width="6.6640625" style="208" customWidth="1"/>
    <col min="15877" max="15878" width="11.6640625" style="208" customWidth="1"/>
    <col min="15879" max="16128" width="8.88671875" style="208"/>
    <col min="16129" max="16129" width="6.6640625" style="208" customWidth="1"/>
    <col min="16130" max="16130" width="42.88671875" style="208" customWidth="1"/>
    <col min="16131" max="16132" width="6.6640625" style="208" customWidth="1"/>
    <col min="16133" max="16134" width="11.6640625" style="208" customWidth="1"/>
    <col min="16135" max="16384" width="8.88671875" style="208"/>
  </cols>
  <sheetData>
    <row r="1" spans="1:6" s="201" customFormat="1" ht="16.5" customHeight="1">
      <c r="A1" s="216"/>
      <c r="B1" s="217"/>
      <c r="C1" s="218"/>
      <c r="D1" s="219"/>
      <c r="E1" s="220"/>
      <c r="F1" s="221"/>
    </row>
    <row r="2" spans="1:6" s="202" customFormat="1" ht="13.2" customHeight="1">
      <c r="A2" s="222" t="s">
        <v>102</v>
      </c>
      <c r="B2" s="223" t="s">
        <v>103</v>
      </c>
      <c r="C2" s="223" t="s">
        <v>104</v>
      </c>
      <c r="D2" s="224" t="s">
        <v>105</v>
      </c>
      <c r="E2" s="225" t="s">
        <v>106</v>
      </c>
      <c r="F2" s="226" t="s">
        <v>107</v>
      </c>
    </row>
    <row r="3" spans="1:6" ht="30" customHeight="1">
      <c r="A3" s="227" t="s">
        <v>1</v>
      </c>
      <c r="B3" s="227" t="s">
        <v>141</v>
      </c>
      <c r="C3" s="282"/>
      <c r="D3" s="282"/>
      <c r="E3" s="228"/>
      <c r="F3" s="229"/>
    </row>
    <row r="4" spans="1:6">
      <c r="A4" s="230">
        <v>1</v>
      </c>
      <c r="B4" s="231" t="s">
        <v>108</v>
      </c>
      <c r="C4" s="232"/>
      <c r="D4" s="233"/>
      <c r="E4" s="234"/>
      <c r="F4" s="235"/>
    </row>
    <row r="5" spans="1:6" s="210" customFormat="1">
      <c r="A5" s="209"/>
      <c r="B5" s="203"/>
      <c r="C5" s="204"/>
      <c r="D5" s="205"/>
      <c r="E5" s="206"/>
      <c r="F5" s="207"/>
    </row>
    <row r="6" spans="1:6" s="211" customFormat="1" ht="41.4">
      <c r="A6" s="236">
        <v>1</v>
      </c>
      <c r="B6" s="203" t="s">
        <v>109</v>
      </c>
      <c r="C6" s="204"/>
      <c r="D6" s="205"/>
      <c r="E6" s="261"/>
      <c r="F6" s="207">
        <f>D6*E6</f>
        <v>0</v>
      </c>
    </row>
    <row r="7" spans="1:6" s="211" customFormat="1">
      <c r="A7" s="209"/>
      <c r="B7" s="203" t="s">
        <v>110</v>
      </c>
      <c r="C7" s="204" t="s">
        <v>111</v>
      </c>
      <c r="D7" s="205">
        <v>80</v>
      </c>
      <c r="E7" s="261"/>
      <c r="F7" s="207">
        <f t="shared" ref="F7" si="0">D7*E7</f>
        <v>0</v>
      </c>
    </row>
    <row r="8" spans="1:6" s="210" customFormat="1">
      <c r="A8" s="209"/>
      <c r="B8" s="203"/>
      <c r="C8" s="204"/>
      <c r="D8" s="205"/>
      <c r="E8" s="261"/>
      <c r="F8" s="207"/>
    </row>
    <row r="9" spans="1:6" s="211" customFormat="1" ht="126.75" customHeight="1">
      <c r="A9" s="236">
        <v>2</v>
      </c>
      <c r="B9" s="203" t="s">
        <v>112</v>
      </c>
      <c r="C9" s="204" t="s">
        <v>113</v>
      </c>
      <c r="D9" s="205">
        <v>1</v>
      </c>
      <c r="E9" s="261"/>
      <c r="F9" s="207">
        <f t="shared" ref="F9" si="1">D9*E9</f>
        <v>0</v>
      </c>
    </row>
    <row r="10" spans="1:6" s="211" customFormat="1">
      <c r="A10" s="209"/>
      <c r="B10" s="203"/>
      <c r="C10" s="204"/>
      <c r="D10" s="205"/>
      <c r="E10" s="261"/>
      <c r="F10" s="207">
        <f>D10*E10</f>
        <v>0</v>
      </c>
    </row>
    <row r="11" spans="1:6">
      <c r="A11" s="208"/>
      <c r="B11" s="237" t="s">
        <v>16</v>
      </c>
      <c r="C11" s="232"/>
      <c r="D11" s="233"/>
      <c r="E11" s="262"/>
      <c r="F11" s="235">
        <f>SUM(F5:F10)</f>
        <v>0</v>
      </c>
    </row>
    <row r="12" spans="1:6">
      <c r="A12" s="230">
        <v>2</v>
      </c>
      <c r="B12" s="231" t="s">
        <v>114</v>
      </c>
      <c r="C12" s="232"/>
      <c r="D12" s="233"/>
      <c r="E12" s="262"/>
      <c r="F12" s="235"/>
    </row>
    <row r="13" spans="1:6" s="211" customFormat="1" ht="143.25" customHeight="1">
      <c r="A13" s="236"/>
      <c r="B13" s="238" t="s">
        <v>115</v>
      </c>
      <c r="C13" s="204"/>
      <c r="D13" s="205"/>
      <c r="E13" s="261"/>
      <c r="F13" s="207">
        <f t="shared" ref="F13" si="2">D13*E13</f>
        <v>0</v>
      </c>
    </row>
    <row r="14" spans="1:6" s="211" customFormat="1" ht="219" customHeight="1">
      <c r="A14" s="236">
        <v>1</v>
      </c>
      <c r="B14" s="203" t="s">
        <v>116</v>
      </c>
      <c r="C14" s="204" t="s">
        <v>117</v>
      </c>
      <c r="D14" s="205">
        <v>2</v>
      </c>
      <c r="E14" s="261"/>
      <c r="F14" s="207">
        <f>D14*E14</f>
        <v>0</v>
      </c>
    </row>
    <row r="15" spans="1:6" s="211" customFormat="1">
      <c r="A15" s="209"/>
      <c r="B15" s="203"/>
      <c r="E15" s="263"/>
    </row>
    <row r="16" spans="1:6">
      <c r="A16" s="208"/>
      <c r="B16" s="237" t="s">
        <v>16</v>
      </c>
      <c r="C16" s="232"/>
      <c r="D16" s="233"/>
      <c r="E16" s="262"/>
      <c r="F16" s="235">
        <f>SUM(F13:F15)</f>
        <v>0</v>
      </c>
    </row>
    <row r="17" spans="1:6" ht="27.6">
      <c r="A17" s="237">
        <v>3</v>
      </c>
      <c r="B17" s="231" t="s">
        <v>118</v>
      </c>
      <c r="C17" s="232"/>
      <c r="D17" s="233"/>
      <c r="E17" s="262"/>
      <c r="F17" s="235"/>
    </row>
    <row r="18" spans="1:6" s="211" customFormat="1" ht="15" customHeight="1">
      <c r="A18" s="209"/>
      <c r="B18" s="203"/>
      <c r="C18" s="204"/>
      <c r="D18" s="205"/>
      <c r="E18" s="261"/>
      <c r="F18" s="207"/>
    </row>
    <row r="19" spans="1:6" s="211" customFormat="1" ht="64.5" customHeight="1">
      <c r="A19" s="236">
        <v>1</v>
      </c>
      <c r="B19" s="203" t="s">
        <v>119</v>
      </c>
      <c r="C19" s="204" t="s">
        <v>111</v>
      </c>
      <c r="D19" s="205">
        <v>50</v>
      </c>
      <c r="E19" s="261"/>
      <c r="F19" s="207">
        <f>D19*E19</f>
        <v>0</v>
      </c>
    </row>
    <row r="20" spans="1:6" s="211" customFormat="1">
      <c r="A20" s="239"/>
      <c r="B20" s="203"/>
      <c r="C20" s="204"/>
      <c r="D20" s="205"/>
      <c r="E20" s="261"/>
      <c r="F20" s="207"/>
    </row>
    <row r="21" spans="1:6" s="211" customFormat="1" ht="105" customHeight="1">
      <c r="A21" s="240" t="s">
        <v>120</v>
      </c>
      <c r="B21" s="203" t="s">
        <v>121</v>
      </c>
      <c r="C21" s="204" t="s">
        <v>122</v>
      </c>
      <c r="D21" s="205">
        <v>18</v>
      </c>
      <c r="E21" s="261">
        <v>0</v>
      </c>
      <c r="F21" s="207">
        <f>D21*E21</f>
        <v>0</v>
      </c>
    </row>
    <row r="22" spans="1:6" s="211" customFormat="1" ht="12" customHeight="1">
      <c r="A22" s="239"/>
      <c r="B22" s="203"/>
      <c r="C22" s="204"/>
      <c r="D22" s="205"/>
      <c r="E22" s="261"/>
      <c r="F22" s="207"/>
    </row>
    <row r="23" spans="1:6" s="211" customFormat="1" ht="104.25" customHeight="1">
      <c r="A23" s="240" t="s">
        <v>123</v>
      </c>
      <c r="B23" s="203" t="s">
        <v>124</v>
      </c>
      <c r="C23" s="204" t="s">
        <v>122</v>
      </c>
      <c r="D23" s="205">
        <v>2</v>
      </c>
      <c r="E23" s="261">
        <v>0</v>
      </c>
      <c r="F23" s="207">
        <f>D23*E23</f>
        <v>0</v>
      </c>
    </row>
    <row r="24" spans="1:6" s="211" customFormat="1">
      <c r="A24" s="241"/>
      <c r="B24" s="242"/>
      <c r="C24" s="243"/>
      <c r="D24" s="244"/>
      <c r="E24" s="264"/>
      <c r="F24" s="207"/>
    </row>
    <row r="25" spans="1:6" s="211" customFormat="1" ht="124.2">
      <c r="A25" s="240" t="s">
        <v>125</v>
      </c>
      <c r="B25" s="203" t="s">
        <v>126</v>
      </c>
      <c r="C25" s="204" t="s">
        <v>122</v>
      </c>
      <c r="D25" s="205">
        <v>6</v>
      </c>
      <c r="E25" s="261">
        <v>0</v>
      </c>
      <c r="F25" s="207">
        <f>D25*E25</f>
        <v>0</v>
      </c>
    </row>
    <row r="26" spans="1:6" s="211" customFormat="1">
      <c r="A26" s="241"/>
      <c r="B26" s="242"/>
      <c r="C26" s="243"/>
      <c r="D26" s="244"/>
      <c r="E26" s="264"/>
      <c r="F26" s="207"/>
    </row>
    <row r="27" spans="1:6" s="211" customFormat="1" ht="55.2">
      <c r="A27" s="245">
        <v>5</v>
      </c>
      <c r="B27" s="203" t="s">
        <v>127</v>
      </c>
      <c r="C27" s="204" t="s">
        <v>111</v>
      </c>
      <c r="D27" s="205">
        <v>80</v>
      </c>
      <c r="E27" s="261">
        <v>0</v>
      </c>
      <c r="F27" s="207">
        <f>E27*D27</f>
        <v>0</v>
      </c>
    </row>
    <row r="28" spans="1:6" s="211" customFormat="1">
      <c r="A28" s="239"/>
      <c r="B28" s="203"/>
      <c r="C28" s="204"/>
      <c r="D28" s="205"/>
      <c r="E28" s="265"/>
      <c r="F28" s="207">
        <f t="shared" ref="F28" si="3">D28*E28</f>
        <v>0</v>
      </c>
    </row>
    <row r="29" spans="1:6" s="211" customFormat="1" ht="41.4">
      <c r="A29" s="236">
        <v>6</v>
      </c>
      <c r="B29" s="203" t="s">
        <v>128</v>
      </c>
      <c r="C29" s="204" t="s">
        <v>117</v>
      </c>
      <c r="D29" s="205">
        <v>2</v>
      </c>
      <c r="E29" s="261">
        <v>0</v>
      </c>
      <c r="F29" s="207">
        <f>D29*E29</f>
        <v>0</v>
      </c>
    </row>
    <row r="30" spans="1:6" s="211" customFormat="1">
      <c r="A30" s="246"/>
      <c r="B30" s="203"/>
      <c r="C30" s="204"/>
      <c r="D30" s="205"/>
      <c r="E30" s="261"/>
      <c r="F30" s="207">
        <f>D30*E30</f>
        <v>0</v>
      </c>
    </row>
    <row r="31" spans="1:6" s="211" customFormat="1" ht="38.25" customHeight="1">
      <c r="A31" s="236">
        <v>7</v>
      </c>
      <c r="B31" s="203" t="s">
        <v>129</v>
      </c>
      <c r="C31" s="204" t="s">
        <v>117</v>
      </c>
      <c r="D31" s="205">
        <v>2</v>
      </c>
      <c r="E31" s="261">
        <v>0</v>
      </c>
      <c r="F31" s="207">
        <f>D31*E31</f>
        <v>0</v>
      </c>
    </row>
    <row r="32" spans="1:6" s="211" customFormat="1">
      <c r="A32" s="246"/>
      <c r="B32" s="203"/>
      <c r="C32" s="204"/>
      <c r="D32" s="205"/>
      <c r="E32" s="261"/>
      <c r="F32" s="207">
        <f>D32*E32</f>
        <v>0</v>
      </c>
    </row>
    <row r="33" spans="1:6" s="213" customFormat="1" ht="82.8">
      <c r="A33" s="247">
        <v>8</v>
      </c>
      <c r="B33" s="248" t="s">
        <v>130</v>
      </c>
      <c r="C33" s="249"/>
      <c r="D33" s="250"/>
      <c r="E33" s="212"/>
      <c r="F33" s="251"/>
    </row>
    <row r="34" spans="1:6" s="213" customFormat="1">
      <c r="A34" s="247"/>
      <c r="B34" s="248"/>
      <c r="C34" s="249"/>
      <c r="D34" s="250"/>
      <c r="E34" s="212"/>
      <c r="F34" s="251"/>
    </row>
    <row r="35" spans="1:6" s="213" customFormat="1">
      <c r="A35" s="247"/>
      <c r="B35" s="248" t="s">
        <v>131</v>
      </c>
      <c r="C35" s="249" t="s">
        <v>117</v>
      </c>
      <c r="D35" s="252">
        <v>2</v>
      </c>
      <c r="E35" s="212"/>
      <c r="F35" s="251">
        <f>E35*D35</f>
        <v>0</v>
      </c>
    </row>
    <row r="36" spans="1:6" s="213" customFormat="1">
      <c r="A36" s="247"/>
      <c r="B36" s="248"/>
      <c r="C36" s="253"/>
      <c r="D36" s="254"/>
      <c r="E36" s="214"/>
      <c r="F36" s="255"/>
    </row>
    <row r="37" spans="1:6" s="215" customFormat="1" ht="82.8">
      <c r="A37" s="247">
        <v>9</v>
      </c>
      <c r="B37" s="256" t="s">
        <v>132</v>
      </c>
      <c r="C37" s="249" t="s">
        <v>117</v>
      </c>
      <c r="D37" s="252">
        <v>2</v>
      </c>
      <c r="E37" s="212"/>
      <c r="F37" s="251">
        <f>E37*D37</f>
        <v>0</v>
      </c>
    </row>
    <row r="38" spans="1:6" s="215" customFormat="1">
      <c r="A38" s="247"/>
      <c r="B38" s="256"/>
      <c r="C38" s="249"/>
      <c r="D38" s="252"/>
      <c r="E38" s="212"/>
      <c r="F38" s="251"/>
    </row>
    <row r="39" spans="1:6" s="213" customFormat="1" ht="27.6">
      <c r="A39" s="247">
        <v>10</v>
      </c>
      <c r="B39" s="257" t="s">
        <v>133</v>
      </c>
      <c r="C39" s="258"/>
      <c r="D39" s="250"/>
      <c r="E39" s="212"/>
      <c r="F39" s="251">
        <f>E39*D39</f>
        <v>0</v>
      </c>
    </row>
    <row r="40" spans="1:6" s="213" customFormat="1">
      <c r="A40" s="247"/>
      <c r="B40" s="257"/>
      <c r="C40" s="258"/>
      <c r="D40" s="250"/>
      <c r="E40" s="212"/>
      <c r="F40" s="251"/>
    </row>
    <row r="41" spans="1:6" s="213" customFormat="1">
      <c r="A41" s="247"/>
      <c r="B41" s="257" t="s">
        <v>134</v>
      </c>
      <c r="C41" s="249" t="s">
        <v>111</v>
      </c>
      <c r="D41" s="252">
        <v>70</v>
      </c>
      <c r="E41" s="212"/>
      <c r="F41" s="251">
        <f>E41*D41</f>
        <v>0</v>
      </c>
    </row>
    <row r="42" spans="1:6" s="213" customFormat="1">
      <c r="A42" s="247"/>
      <c r="B42" s="257"/>
      <c r="C42" s="249"/>
      <c r="D42" s="252"/>
      <c r="E42" s="212"/>
      <c r="F42" s="251"/>
    </row>
    <row r="43" spans="1:6" s="213" customFormat="1" ht="27.6">
      <c r="A43" s="247">
        <v>11</v>
      </c>
      <c r="B43" s="257" t="s">
        <v>135</v>
      </c>
      <c r="C43" s="249" t="s">
        <v>111</v>
      </c>
      <c r="D43" s="252">
        <v>70</v>
      </c>
      <c r="E43" s="212"/>
      <c r="F43" s="251">
        <f>E43*D43</f>
        <v>0</v>
      </c>
    </row>
    <row r="44" spans="1:6" s="213" customFormat="1">
      <c r="A44" s="247"/>
      <c r="B44" s="248"/>
      <c r="C44" s="249"/>
      <c r="D44" s="252"/>
      <c r="E44" s="212"/>
      <c r="F44" s="251"/>
    </row>
    <row r="45" spans="1:6" s="213" customFormat="1" ht="77.25" customHeight="1">
      <c r="A45" s="247">
        <v>12</v>
      </c>
      <c r="B45" s="248" t="s">
        <v>136</v>
      </c>
      <c r="C45" s="249" t="s">
        <v>117</v>
      </c>
      <c r="D45" s="252">
        <v>1</v>
      </c>
      <c r="E45" s="212"/>
      <c r="F45" s="251">
        <f>E45*D45</f>
        <v>0</v>
      </c>
    </row>
    <row r="46" spans="1:6" s="213" customFormat="1">
      <c r="A46" s="247"/>
      <c r="B46" s="248"/>
      <c r="C46" s="249"/>
      <c r="D46" s="252"/>
      <c r="E46" s="212"/>
      <c r="F46" s="251"/>
    </row>
    <row r="47" spans="1:6" s="213" customFormat="1" ht="69">
      <c r="A47" s="247">
        <v>13</v>
      </c>
      <c r="B47" s="257" t="s">
        <v>137</v>
      </c>
      <c r="C47" s="249" t="s">
        <v>113</v>
      </c>
      <c r="D47" s="252">
        <v>1</v>
      </c>
      <c r="E47" s="212"/>
      <c r="F47" s="251">
        <f>E47*D47</f>
        <v>0</v>
      </c>
    </row>
    <row r="48" spans="1:6" s="213" customFormat="1">
      <c r="A48" s="247"/>
      <c r="B48" s="248"/>
      <c r="C48" s="249"/>
      <c r="D48" s="252"/>
      <c r="E48" s="212"/>
      <c r="F48" s="251"/>
    </row>
    <row r="49" spans="1:6" s="213" customFormat="1" ht="41.4">
      <c r="A49" s="247">
        <v>14</v>
      </c>
      <c r="B49" s="248" t="s">
        <v>138</v>
      </c>
      <c r="C49" s="249" t="s">
        <v>113</v>
      </c>
      <c r="D49" s="252">
        <v>1</v>
      </c>
      <c r="E49" s="212"/>
      <c r="F49" s="251">
        <f>E49*D49</f>
        <v>0</v>
      </c>
    </row>
    <row r="50" spans="1:6" s="213" customFormat="1">
      <c r="A50" s="259"/>
      <c r="B50" s="248"/>
      <c r="C50" s="249"/>
      <c r="D50" s="250"/>
      <c r="E50" s="251"/>
      <c r="F50" s="251"/>
    </row>
    <row r="51" spans="1:6">
      <c r="A51" s="208"/>
      <c r="B51" s="237" t="s">
        <v>16</v>
      </c>
      <c r="C51" s="232"/>
      <c r="D51" s="233"/>
      <c r="E51" s="234"/>
      <c r="F51" s="235">
        <f>SUM(F18:F50)</f>
        <v>0</v>
      </c>
    </row>
    <row r="52" spans="1:6">
      <c r="A52" s="208"/>
      <c r="B52" s="237" t="s">
        <v>139</v>
      </c>
      <c r="C52" s="232"/>
      <c r="D52" s="233"/>
      <c r="E52" s="234"/>
      <c r="F52" s="235"/>
    </row>
    <row r="54" spans="1:6">
      <c r="A54" s="236" t="s">
        <v>140</v>
      </c>
      <c r="B54" s="260" t="s">
        <v>108</v>
      </c>
      <c r="C54" s="204" t="s">
        <v>117</v>
      </c>
      <c r="D54" s="205">
        <v>1</v>
      </c>
      <c r="E54" s="206">
        <f>F11</f>
        <v>0</v>
      </c>
      <c r="F54" s="207">
        <f t="shared" ref="F54:F59" si="4">D54*E54</f>
        <v>0</v>
      </c>
    </row>
    <row r="55" spans="1:6">
      <c r="A55" s="209">
        <f>A18</f>
        <v>0</v>
      </c>
      <c r="B55" s="260">
        <f>B18</f>
        <v>0</v>
      </c>
      <c r="F55" s="207">
        <f t="shared" si="4"/>
        <v>0</v>
      </c>
    </row>
    <row r="56" spans="1:6">
      <c r="A56" s="236" t="s">
        <v>120</v>
      </c>
      <c r="B56" s="260" t="s">
        <v>114</v>
      </c>
      <c r="C56" s="204" t="s">
        <v>117</v>
      </c>
      <c r="D56" s="205">
        <v>1</v>
      </c>
      <c r="E56" s="206">
        <f>F16</f>
        <v>0</v>
      </c>
      <c r="F56" s="207">
        <f t="shared" si="4"/>
        <v>0</v>
      </c>
    </row>
    <row r="57" spans="1:6">
      <c r="F57" s="207">
        <f t="shared" si="4"/>
        <v>0</v>
      </c>
    </row>
    <row r="58" spans="1:6" ht="27.6">
      <c r="A58" s="236" t="s">
        <v>123</v>
      </c>
      <c r="B58" s="260" t="s">
        <v>118</v>
      </c>
      <c r="C58" s="204" t="s">
        <v>117</v>
      </c>
      <c r="D58" s="205">
        <v>1</v>
      </c>
      <c r="E58" s="206">
        <f>F51</f>
        <v>0</v>
      </c>
      <c r="F58" s="207">
        <f t="shared" si="4"/>
        <v>0</v>
      </c>
    </row>
    <row r="59" spans="1:6">
      <c r="F59" s="207">
        <f t="shared" si="4"/>
        <v>0</v>
      </c>
    </row>
    <row r="60" spans="1:6">
      <c r="A60" s="208"/>
      <c r="B60" s="237" t="s">
        <v>16</v>
      </c>
      <c r="C60" s="232"/>
      <c r="D60" s="233"/>
      <c r="E60" s="234"/>
      <c r="F60" s="235">
        <f>SUM(F53:F59)</f>
        <v>0</v>
      </c>
    </row>
    <row r="61" spans="1:6" s="211" customFormat="1">
      <c r="A61" s="209"/>
      <c r="B61" s="203"/>
      <c r="C61" s="204"/>
      <c r="D61" s="205"/>
      <c r="E61" s="206"/>
      <c r="F61" s="207"/>
    </row>
    <row r="62" spans="1:6" s="211" customFormat="1">
      <c r="A62" s="209"/>
      <c r="B62" s="203"/>
      <c r="C62" s="204"/>
      <c r="D62" s="205"/>
      <c r="E62" s="206"/>
      <c r="F62" s="207"/>
    </row>
  </sheetData>
  <mergeCells count="1">
    <mergeCell ref="C3:D3"/>
  </mergeCells>
  <pageMargins left="0.98425196850393704" right="0.39370078740157483" top="0.78740157480314965" bottom="0.39370078740157483" header="0.39370078740157483" footer="0.39370078740157483"/>
  <pageSetup paperSize="9" scale="88" firstPageNumber="9" orientation="portrait" useFirstPageNumber="1" r:id="rId1"/>
  <headerFooter alignWithMargins="0">
    <oddHeader>&amp;L&amp;"-,Regular"&amp;9Građevina: Izgradnja 3x3 košarkaškog igrališta
Investitor: OPĆINA MARUŠEVEC, Maruševec 6, 42243 Maruševec&amp;R&amp;"-,Regular"&amp;9&amp;P</oddHeader>
  </headerFooter>
  <rowBreaks count="1" manualBreakCount="1">
    <brk id="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29"/>
  <sheetViews>
    <sheetView showZeros="0" view="pageBreakPreview" zoomScale="115" zoomScaleNormal="100" zoomScaleSheetLayoutView="115" workbookViewId="0">
      <selection activeCell="F11" sqref="F11"/>
    </sheetView>
  </sheetViews>
  <sheetFormatPr defaultRowHeight="13.2"/>
  <cols>
    <col min="1" max="1" width="8.33203125" customWidth="1"/>
    <col min="2" max="2" width="31.33203125" customWidth="1"/>
    <col min="6" max="6" width="21.44140625" customWidth="1"/>
  </cols>
  <sheetData>
    <row r="1" spans="1:7" ht="28.5" customHeight="1">
      <c r="A1" s="38"/>
      <c r="B1" s="39"/>
      <c r="C1" s="40"/>
      <c r="D1" s="41"/>
      <c r="E1" s="41"/>
      <c r="F1" s="42"/>
    </row>
    <row r="2" spans="1:7" ht="21">
      <c r="A2" s="43"/>
      <c r="B2" s="284" t="s">
        <v>7</v>
      </c>
      <c r="C2" s="285"/>
      <c r="D2" s="285"/>
      <c r="E2" s="286"/>
      <c r="F2" s="44"/>
    </row>
    <row r="3" spans="1:7" ht="15.6">
      <c r="A3" s="45"/>
      <c r="B3" s="46"/>
      <c r="C3" s="47"/>
      <c r="D3" s="48"/>
      <c r="E3" s="49"/>
      <c r="F3" s="49"/>
    </row>
    <row r="4" spans="1:7" ht="18">
      <c r="A4" s="50"/>
      <c r="B4" s="51"/>
      <c r="C4" s="290"/>
      <c r="D4" s="290"/>
      <c r="E4" s="52"/>
    </row>
    <row r="5" spans="1:7" ht="15.6">
      <c r="A5" s="53" t="s">
        <v>0</v>
      </c>
      <c r="B5" s="287" t="s">
        <v>87</v>
      </c>
      <c r="C5" s="288"/>
      <c r="D5" s="288"/>
      <c r="E5" s="288"/>
      <c r="F5" s="54">
        <f>'GRAĐEVINSKI RADOVI'!E83:F83</f>
        <v>0</v>
      </c>
    </row>
    <row r="6" spans="1:7" ht="15.6">
      <c r="A6" s="53"/>
      <c r="B6" s="56"/>
      <c r="C6" s="289"/>
      <c r="D6" s="289"/>
      <c r="E6" s="55"/>
    </row>
    <row r="7" spans="1:7" ht="15.6">
      <c r="A7" s="53" t="s">
        <v>1</v>
      </c>
      <c r="B7" s="287" t="s">
        <v>141</v>
      </c>
      <c r="C7" s="288"/>
      <c r="D7" s="288"/>
      <c r="E7" s="288"/>
      <c r="F7" s="54">
        <f>ELEKTRO!F60</f>
        <v>0</v>
      </c>
    </row>
    <row r="8" spans="1:7" ht="24" customHeight="1">
      <c r="A8" s="53"/>
      <c r="B8" s="46"/>
      <c r="C8" s="47"/>
      <c r="D8" s="48"/>
      <c r="E8" s="57"/>
      <c r="F8" s="55"/>
    </row>
    <row r="9" spans="1:7" ht="21" customHeight="1">
      <c r="A9" s="58"/>
      <c r="B9" s="59" t="s">
        <v>6</v>
      </c>
      <c r="C9" s="60"/>
      <c r="D9" s="61"/>
      <c r="E9" s="62"/>
      <c r="F9" s="63">
        <f>SUM(F4:F8)</f>
        <v>0</v>
      </c>
    </row>
    <row r="10" spans="1:7" ht="17.25" customHeight="1">
      <c r="A10" s="64"/>
      <c r="B10" s="283"/>
      <c r="C10" s="283"/>
      <c r="D10" s="283"/>
      <c r="E10" s="283"/>
      <c r="F10" s="65"/>
    </row>
    <row r="11" spans="1:7" ht="21.75" customHeight="1">
      <c r="A11" s="45"/>
      <c r="B11" s="59" t="s">
        <v>36</v>
      </c>
      <c r="C11" s="60"/>
      <c r="D11" s="61"/>
      <c r="E11" s="62"/>
      <c r="F11" s="63">
        <f>F9*0.25</f>
        <v>0</v>
      </c>
    </row>
    <row r="12" spans="1:7" ht="16.5" customHeight="1">
      <c r="A12" s="64"/>
      <c r="B12" s="66"/>
      <c r="C12" s="66"/>
      <c r="D12" s="66"/>
      <c r="E12" s="66"/>
      <c r="F12" s="65"/>
    </row>
    <row r="13" spans="1:7" ht="20.25" customHeight="1">
      <c r="A13" s="64"/>
      <c r="B13" s="59" t="s">
        <v>5</v>
      </c>
      <c r="C13" s="60"/>
      <c r="D13" s="61"/>
      <c r="E13" s="62"/>
      <c r="F13" s="63">
        <f>F11+F9</f>
        <v>0</v>
      </c>
    </row>
    <row r="14" spans="1:7" ht="13.8">
      <c r="A14" s="64"/>
      <c r="B14" s="64"/>
      <c r="C14" s="64"/>
      <c r="D14" s="64"/>
      <c r="E14" s="64"/>
      <c r="F14" s="64"/>
    </row>
    <row r="15" spans="1:7" ht="15.6">
      <c r="A15" s="64"/>
      <c r="B15" s="67"/>
      <c r="C15" s="67"/>
      <c r="D15" s="67"/>
      <c r="E15" s="67"/>
      <c r="F15" s="68"/>
    </row>
    <row r="16" spans="1:7" ht="15.6">
      <c r="A16" s="64"/>
      <c r="B16" s="291" t="s">
        <v>26</v>
      </c>
      <c r="C16" s="292"/>
      <c r="D16" s="292"/>
      <c r="E16" s="292"/>
      <c r="F16" s="293"/>
      <c r="G16" s="35"/>
    </row>
    <row r="17" spans="1:7" ht="15.6">
      <c r="A17" s="64"/>
      <c r="B17" s="291" t="s">
        <v>27</v>
      </c>
      <c r="C17" s="292"/>
      <c r="D17" s="292"/>
      <c r="E17" s="292"/>
      <c r="F17" s="293"/>
      <c r="G17" s="33"/>
    </row>
    <row r="18" spans="1:7" ht="15.6">
      <c r="A18" s="64"/>
      <c r="B18" s="291" t="s">
        <v>28</v>
      </c>
      <c r="C18" s="292"/>
      <c r="D18" s="292"/>
      <c r="E18" s="292"/>
      <c r="F18" s="293"/>
      <c r="G18" s="33"/>
    </row>
    <row r="19" spans="1:7" ht="15.6">
      <c r="B19" s="291" t="s">
        <v>29</v>
      </c>
      <c r="C19" s="292"/>
      <c r="D19" s="292"/>
      <c r="E19" s="292"/>
      <c r="F19" s="293"/>
      <c r="G19" s="33"/>
    </row>
    <row r="20" spans="1:7" ht="15.6">
      <c r="B20" s="291" t="s">
        <v>30</v>
      </c>
      <c r="C20" s="292"/>
      <c r="D20" s="292"/>
      <c r="E20" s="292"/>
      <c r="F20" s="293"/>
      <c r="G20" s="33"/>
    </row>
    <row r="21" spans="1:7" ht="15.6">
      <c r="B21" s="291" t="s">
        <v>31</v>
      </c>
      <c r="C21" s="292"/>
      <c r="D21" s="292"/>
      <c r="E21" s="292"/>
      <c r="F21" s="293"/>
      <c r="G21" s="33"/>
    </row>
    <row r="22" spans="1:7" ht="15.6">
      <c r="B22" s="33"/>
      <c r="C22" s="33"/>
      <c r="D22" s="34"/>
      <c r="E22" s="34"/>
      <c r="F22" s="34"/>
      <c r="G22" s="34"/>
    </row>
    <row r="23" spans="1:7" ht="41.4">
      <c r="B23" s="69" t="s">
        <v>34</v>
      </c>
      <c r="C23" s="70"/>
      <c r="D23" s="71"/>
      <c r="E23" s="72"/>
      <c r="F23" s="73"/>
    </row>
    <row r="24" spans="1:7" ht="13.8">
      <c r="B24" s="74"/>
      <c r="C24" s="70"/>
      <c r="D24" s="71"/>
      <c r="E24" s="72"/>
      <c r="F24" s="73"/>
    </row>
    <row r="25" spans="1:7" ht="13.8">
      <c r="B25" s="74"/>
      <c r="C25" s="70"/>
      <c r="D25" s="71"/>
      <c r="E25" s="72"/>
      <c r="F25" s="73"/>
    </row>
    <row r="26" spans="1:7" ht="13.8">
      <c r="B26" s="74"/>
      <c r="C26" s="70"/>
      <c r="D26" s="71"/>
      <c r="E26" s="72"/>
      <c r="F26" s="73"/>
    </row>
    <row r="27" spans="1:7" ht="13.8">
      <c r="B27" s="74"/>
      <c r="C27" s="70"/>
      <c r="D27" s="71"/>
      <c r="E27" s="72"/>
      <c r="F27" s="73"/>
    </row>
    <row r="28" spans="1:7" ht="13.8">
      <c r="B28" s="75"/>
      <c r="C28" s="70"/>
      <c r="D28" s="71"/>
      <c r="E28" s="72"/>
      <c r="F28" s="73"/>
    </row>
    <row r="29" spans="1:7" ht="41.4">
      <c r="B29" s="76" t="s">
        <v>35</v>
      </c>
      <c r="C29" s="77" t="s">
        <v>32</v>
      </c>
      <c r="D29" s="294" t="s">
        <v>33</v>
      </c>
      <c r="E29" s="295"/>
      <c r="F29" s="295"/>
    </row>
  </sheetData>
  <protectedRanges>
    <protectedRange sqref="F16:F22" name="Raspon1_1_1_2"/>
  </protectedRanges>
  <mergeCells count="13">
    <mergeCell ref="B21:F21"/>
    <mergeCell ref="D29:F29"/>
    <mergeCell ref="B16:F16"/>
    <mergeCell ref="B17:F17"/>
    <mergeCell ref="B18:F18"/>
    <mergeCell ref="B19:F19"/>
    <mergeCell ref="B20:F20"/>
    <mergeCell ref="B10:E10"/>
    <mergeCell ref="B2:E2"/>
    <mergeCell ref="B7:E7"/>
    <mergeCell ref="C6:D6"/>
    <mergeCell ref="C4:D4"/>
    <mergeCell ref="B5:E5"/>
  </mergeCells>
  <conditionalFormatting sqref="F9">
    <cfRule type="cellIs" dxfId="2" priority="10" stopIfTrue="1" operator="equal">
      <formula>0</formula>
    </cfRule>
  </conditionalFormatting>
  <conditionalFormatting sqref="F11">
    <cfRule type="cellIs" dxfId="1" priority="8" stopIfTrue="1" operator="equal">
      <formula>0</formula>
    </cfRule>
  </conditionalFormatting>
  <conditionalFormatting sqref="F13">
    <cfRule type="cellIs" dxfId="0" priority="9" stopIfTrue="1" operator="equal">
      <formula>0</formula>
    </cfRule>
  </conditionalFormatting>
  <pageMargins left="0.70866141732283472" right="0.39370078740157483" top="0.78740157480314965" bottom="0.74803149606299213" header="0.31496062992125984" footer="0.31496062992125984"/>
  <pageSetup paperSize="9" firstPageNumber="12" orientation="portrait" useFirstPageNumber="1" horizontalDpi="300" verticalDpi="1200" r:id="rId1"/>
  <headerFooter>
    <oddHeader>&amp;L&amp;"-,Regular"&amp;9Građevina: Izgradnja 3x3 košarkaškog igrališta i parkirališta
Investitor: OPĆINA MARUŠEVEC, Maruševec 6, 42243 Maruševec&amp;R&amp;"-,Regular"&amp;9stranica :  &amp;P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NASLOVNA</vt:lpstr>
      <vt:lpstr>GRAĐEVINSKI RADOVI</vt:lpstr>
      <vt:lpstr>ELEKTRO</vt:lpstr>
      <vt:lpstr>GENERALNA REKAPITULACIJA</vt:lpstr>
      <vt:lpstr>ELEKTRO!Ispis_naslova</vt:lpstr>
      <vt:lpstr>ELEKTRO!Podrucje_ispisa</vt:lpstr>
      <vt:lpstr>'GENERALNA REKAPITULACIJA'!Podrucje_ispisa</vt:lpstr>
      <vt:lpstr>'GRAĐEVINSKI RADOVI'!Podrucje_ispisa</vt:lpstr>
      <vt:lpstr>NASLOVNA!Podrucje_ispisa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Zekonja</dc:creator>
  <cp:lastModifiedBy>OM</cp:lastModifiedBy>
  <cp:lastPrinted>2024-04-11T09:11:03Z</cp:lastPrinted>
  <dcterms:created xsi:type="dcterms:W3CDTF">2007-10-31T09:03:33Z</dcterms:created>
  <dcterms:modified xsi:type="dcterms:W3CDTF">2024-07-19T12:05:23Z</dcterms:modified>
</cp:coreProperties>
</file>