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\Desktop\JN - moder.jav.ras.2023\"/>
    </mc:Choice>
  </mc:AlternateContent>
  <xr:revisionPtr revIDLastSave="0" documentId="13_ncr:1_{8989936E-F2AE-43AD-8939-1B591BD014F3}" xr6:coauthVersionLast="47" xr6:coauthVersionMax="47" xr10:uidLastSave="{00000000-0000-0000-0000-000000000000}"/>
  <bookViews>
    <workbookView xWindow="-120" yWindow="-120" windowWidth="24240" windowHeight="13140" tabRatio="826" xr2:uid="{00000000-000D-0000-FFFF-FFFF00000000}"/>
  </bookViews>
  <sheets>
    <sheet name="Maruševec modernizacija JR" sheetId="4" r:id="rId1"/>
  </sheets>
  <definedNames>
    <definedName name="Elektromontazni_2008">#REF!</definedName>
    <definedName name="Gradjevinski_2008">#REF!</definedName>
    <definedName name="_xlnm.Print_Titles" localSheetId="0">'Maruševec modernizacija JR'!$5:$5</definedName>
    <definedName name="_xlnm.Print_Area" localSheetId="0">'Maruševec modernizacija JR'!$A$1:$F$61</definedName>
  </definedNames>
  <calcPr calcId="181029"/>
</workbook>
</file>

<file path=xl/calcChain.xml><?xml version="1.0" encoding="utf-8"?>
<calcChain xmlns="http://schemas.openxmlformats.org/spreadsheetml/2006/main">
  <c r="F11" i="4" l="1"/>
  <c r="F15" i="4"/>
  <c r="F24" i="4" l="1"/>
  <c r="F32" i="4"/>
  <c r="F28" i="4" l="1"/>
  <c r="F26" i="4" l="1"/>
  <c r="F17" i="4" l="1"/>
  <c r="F7" i="4" l="1"/>
  <c r="F19" i="4" l="1"/>
  <c r="F30" i="4"/>
  <c r="F33" i="4" s="1"/>
  <c r="F40" i="4" l="1"/>
  <c r="F21" i="4"/>
  <c r="F38" i="4" s="1"/>
  <c r="F42" i="4" l="1"/>
  <c r="F43" i="4" l="1"/>
  <c r="F46" i="4" s="1"/>
</calcChain>
</file>

<file path=xl/sharedStrings.xml><?xml version="1.0" encoding="utf-8"?>
<sst xmlns="http://schemas.openxmlformats.org/spreadsheetml/2006/main" count="53" uniqueCount="43">
  <si>
    <t>kom</t>
  </si>
  <si>
    <t>m</t>
  </si>
  <si>
    <t>Red. broj</t>
  </si>
  <si>
    <t>Opis radova</t>
  </si>
  <si>
    <t>Jed. mj.</t>
  </si>
  <si>
    <t>Koli-čina</t>
  </si>
  <si>
    <t>SVEUKUPNO:</t>
  </si>
  <si>
    <t xml:space="preserve">PDV 25%: </t>
  </si>
  <si>
    <t>Stezaljka za probijanje izolacije SKS-a, za spajanje na glavni vodič (16-70 mm2) - odvojni vodič (16-70 mm2), izolirana, otporna na vremenske utjecaje (isitana 4 kV u zraku) s dva vijeka M8</t>
  </si>
  <si>
    <t>Kabel PP00-Y 3x1,5 mm2 (PGP)</t>
  </si>
  <si>
    <t>A.</t>
  </si>
  <si>
    <t>B.</t>
  </si>
  <si>
    <t>ELEKTROMONTAŽNI MATERIJAL</t>
  </si>
  <si>
    <t>ELEKTROMONTAŽNI RADOVI</t>
  </si>
  <si>
    <t>ELEKTROMONTAŽNI RADOVI UKUPNO</t>
  </si>
  <si>
    <t>ELEKTROMONTAŽNI MATERIJAL UKUPNO</t>
  </si>
  <si>
    <t>A. ELEKTROMONTAŽNI MATERIJAL</t>
  </si>
  <si>
    <t>Odspajanje i demontaža postojeće svjetiljke na betonskom stupu NN mreže HEP-a. U stavci uračunati prijevoz demontirane svjetiljke ne skladište investitora</t>
  </si>
  <si>
    <t>B. ELEKTROMONTAŽNI RADOVI</t>
  </si>
  <si>
    <r>
      <t xml:space="preserve">UKUPNO </t>
    </r>
    <r>
      <rPr>
        <b/>
        <sz val="9"/>
        <rFont val="Calibri"/>
        <family val="2"/>
        <charset val="238"/>
        <scheme val="minor"/>
      </rPr>
      <t>(A+B)</t>
    </r>
    <r>
      <rPr>
        <b/>
        <sz val="11"/>
        <rFont val="Calibri"/>
        <family val="2"/>
        <charset val="238"/>
        <scheme val="minor"/>
      </rPr>
      <t>:</t>
    </r>
  </si>
  <si>
    <t>Ponuđeni tip svjetiljke:______________________________
Proizvođač: ______________________________________</t>
  </si>
  <si>
    <t>kpl</t>
  </si>
  <si>
    <t>Mjerenje, ispitivanje i izrada protokola. Mjerenje otpora izolacije. Obračun po izvedenom mjernom mjestu na DC35.</t>
  </si>
  <si>
    <t>REKAPITULACIJA</t>
  </si>
  <si>
    <t xml:space="preserve">Nabava i prijevoz  kraka javne rasvjete dužine 700 mm za ugradnju na betonski stup. Tip kao JRФ60/700,5° „Promega“ ili jednakovrijedan </t>
  </si>
  <si>
    <t>Ugradnja kraka javne rasvjete na betonski stup</t>
  </si>
  <si>
    <t xml:space="preserve"> - jamstvo proizvođača na kompletnu svjetiljku na min. 5 godina
- temperatura boje izvora svjetlosti: 3000 K
- programibilni driver
- mogućnost smanjivanja snage programiranjem napajanja u koracima definiranim od strane investitora
- regulacija sa samostalnim određivanjem središnjeg vremena noći
- za svaki interval moguće podesiti intenzitet u rasponu od 0%-100% (dim to off)
- ponuditelj treba priložiti kataloški materijal iz kojega se mogu iščitati tražene tehničke svjetiljke prema troškovniku.
- licenca o pravu na korištenja ENEC oznake na proizvodu,
- certifikat o CE sukladnosti,
- otpornost na vibracije prema standardu EN 60068-2-6:2008 (ili jednakovrijedno),
- otpornost na koroziju prema standardu EN 60068-2-11:1999 (ili jednakovrijedno),</t>
  </si>
  <si>
    <t>Nabava i prijevoz cestovne svjetiljke slijedećih karakteristika:
- startne snage max do 57W
- minimalni izlazni svjetlosni tok sustava 8500 lm
- zasjenjenost : cut-off (klasa bliještanja minimum G3 – HRN EN 13201 Annex A).
- sa ugrađenom prenaponskom zaštitom za DM  6 kV,a za CM 10kV prema EN 61000-4-5
- kompenzirana na min. cosφ 0,95 kod punog opterećenja
- klasa električne zaštite I ili II
- zaštita od pregrijavanja smanjenjem radne snage (temperatura okoline većom od 45°C)
- zaštita kompletne svjetiljke min. IP 66
- otpornost na udarce za zaštitno staklo ili polikarbonatni pokrov leća min. IK08 
- nije dozvoljena primjena svjetiljke sa aktivnim hladilom -  zaštita od pregrijavanja smanjenjem radne snage (temperatura okoline većom od 45°C)
- kućište svjetiljke od vučenog ili tlačno lijevanog aluminija s antikorozivnim premazom
- izvedba sa kaljenim zaštitnim staklom ili zaštitnim polikarbonatnim pokrovom 
- mogućnost za izravnu montažu na stup ili na lučnu/ravnu konzolu
- moguće podešavanje kuta svjetiljke -15° do 15°
- mogućnost odvojene zasebne zamjene pojedinačnih dijelova svjetiljke (modularnost)
- ULOR = 0%
- faktor uzvrata boja: min  CRI 70
- faktor održavanja ≥0,8
- životni vijek LED svjetiljke: &gt;80.000 h uz zadovoljenje jednog od uvjeta L80B10F10 ili L80B10 ili L80F10"</t>
  </si>
  <si>
    <t>Ugradnja svjetiljke na ugrađenu konzolu na betonskom stupu visine 8 m, sa ožičenjem i spajanjem do pune funkcionalnosti (spajanje i montaža otcjepnih stezaljki i spajanje kabela)</t>
  </si>
  <si>
    <t xml:space="preserve">Nabava i prijevoz cestovne svjetiljke slijedećih karakteristika:
- startne snage max do 33W
- minimalni izlazni svjetlosni tok sustava 5000 lm
- zasjenjenost : cut-off (klasa bliještanja minimum G3 – HRN EN 13201 Annex A).
- sa ugrađenom prenaponskom zaštitom za DM  6 kV,a za CM 10kV prema EN 61000-4-5
- kompenzirana na min. cosφ 0,95 kod punog opterećenja
- klasa električne zaštite I ili II
- zaštita od pregrijavanja smanjenjem radne snage (temperatura okoline većom od 45°C)
- zaštita kompletne svjetiljke min. IP 66
- otpornost na udarce za zaštitno staklo ili polikarbonatni pokrov leća min. IK08 
- nije dozvoljena primjena svjetiljke sa aktivnim hladilom -  zaštita od pregrijavanja smanjenjem radne snage (temperatura okoline većom od 45°C)
- kućište svjetiljke od vučenog ili tlačno lijevanog aluminija s antikorozivnim premazom
- izvedba sa kaljenim zaštitnim staklom ili zaštitnim polikarbonatnim pokrovom 
- mogućnost za izravnu montažu na stup ili na lučnu/ravnu konzolu
- moguće podešavanje kuta svjetiljke -15° do 15°
- mogućnost odvojene zasebne zamjene pojedinačnih dijelova svjetiljke (modularnost)
- ULOR = 0%
- faktor uzvrata boja: min  CRI 70
- faktor održavanja ≥0,8
- životni vijek LED svjetiljke: &gt;80.000 h uz zadovoljenje jednog od uvjeta L80B10F10 ili L80B10 ili L80F10"
</t>
  </si>
  <si>
    <t>Iznos (€)</t>
  </si>
  <si>
    <t xml:space="preserve">Jed. cijena (€) </t>
  </si>
  <si>
    <t>€</t>
  </si>
  <si>
    <t>Koordinacija sa HEP ODS d.o.o. Elektrom Varaždin radi iskapčanja NN mreže radi ugradnje svjetiljaka na postojeće stupove NN mreže</t>
  </si>
  <si>
    <t>TROŠKOVNIK MODERNIZACIJE RASVJETE</t>
  </si>
  <si>
    <t>Naziv ponuditelja:</t>
  </si>
  <si>
    <t>Adresa:</t>
  </si>
  <si>
    <t>OIB:</t>
  </si>
  <si>
    <t>IBAN:</t>
  </si>
  <si>
    <t>Telefon / fax:</t>
  </si>
  <si>
    <t>E-mail:</t>
  </si>
  <si>
    <t>Potpis i pečat ponuditelja:</t>
  </si>
  <si>
    <t>_________________________________________________________________________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</si>
</sst>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_-* #,##0.00\ [$€-1]_-;\-* #,##0.00\ [$€-1]_-;_-* &quot;-&quot;??\ [$€-1]_-;_-@_-"/>
    <numFmt numFmtId="166" formatCode="#,##0.00\ [$€-1];\-#,##0.00\ [$€-1]"/>
  </numFmts>
  <fonts count="14" x14ac:knownFonts="1">
    <font>
      <sz val="10"/>
      <name val="Arial"/>
      <charset val="238"/>
    </font>
    <font>
      <sz val="10"/>
      <name val="Times New Roman"/>
      <family val="1"/>
    </font>
    <font>
      <sz val="8"/>
      <name val="Arial"/>
      <family val="2"/>
      <charset val="238"/>
    </font>
    <font>
      <b/>
      <sz val="14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wrapText="1"/>
    </xf>
  </cellStyleXfs>
  <cellXfs count="89">
    <xf numFmtId="0" fontId="0" fillId="0" borderId="0" xfId="0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wrapText="1"/>
    </xf>
    <xf numFmtId="0" fontId="0" fillId="0" borderId="0" xfId="0" applyAlignment="1">
      <alignment horizontal="center" vertical="center" wrapText="1"/>
    </xf>
    <xf numFmtId="0" fontId="5" fillId="0" borderId="0" xfId="0" applyFont="1">
      <alignment wrapText="1"/>
    </xf>
    <xf numFmtId="49" fontId="6" fillId="0" borderId="5" xfId="0" applyNumberFormat="1" applyFont="1" applyBorder="1" applyAlignment="1">
      <alignment horizontal="center"/>
    </xf>
    <xf numFmtId="0" fontId="7" fillId="0" borderId="6" xfId="0" applyFont="1" applyBorder="1" applyAlignment="1" applyProtection="1">
      <alignment horizontal="left" vertical="center" wrapText="1"/>
      <protection hidden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4" fontId="4" fillId="0" borderId="0" xfId="0" applyNumberFormat="1" applyFont="1" applyAlignment="1">
      <alignment horizontal="right" wrapText="1"/>
    </xf>
    <xf numFmtId="0" fontId="9" fillId="0" borderId="0" xfId="0" applyFont="1">
      <alignment wrapText="1"/>
    </xf>
    <xf numFmtId="0" fontId="10" fillId="0" borderId="0" xfId="0" applyFont="1">
      <alignment wrapText="1"/>
    </xf>
    <xf numFmtId="0" fontId="9" fillId="0" borderId="0" xfId="0" applyFont="1" applyAlignment="1">
      <alignment horizontal="right" wrapText="1"/>
    </xf>
    <xf numFmtId="0" fontId="9" fillId="0" borderId="5" xfId="0" applyFont="1" applyBorder="1" applyAlignment="1">
      <alignment horizontal="right" wrapText="1"/>
    </xf>
    <xf numFmtId="0" fontId="9" fillId="0" borderId="5" xfId="0" applyFont="1" applyBorder="1">
      <alignment wrapText="1"/>
    </xf>
    <xf numFmtId="0" fontId="7" fillId="0" borderId="9" xfId="0" applyFont="1" applyBorder="1" applyAlignment="1" applyProtection="1">
      <alignment horizontal="left" vertical="center" wrapText="1"/>
      <protection hidden="1"/>
    </xf>
    <xf numFmtId="0" fontId="7" fillId="0" borderId="7" xfId="0" applyFont="1" applyBorder="1" applyAlignment="1">
      <alignment horizontal="left" vertical="center" wrapText="1"/>
    </xf>
    <xf numFmtId="4" fontId="1" fillId="0" borderId="0" xfId="0" applyNumberFormat="1" applyFont="1">
      <alignment wrapText="1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5" xfId="0" applyFont="1" applyBorder="1" applyAlignment="1">
      <alignment horizontal="left" vertical="top"/>
    </xf>
    <xf numFmtId="1" fontId="7" fillId="0" borderId="9" xfId="0" applyNumberFormat="1" applyFont="1" applyBorder="1" applyAlignment="1">
      <alignment horizontal="center" vertical="top" wrapText="1"/>
    </xf>
    <xf numFmtId="1" fontId="7" fillId="0" borderId="6" xfId="0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right" vertical="top" wrapText="1"/>
    </xf>
    <xf numFmtId="0" fontId="9" fillId="0" borderId="5" xfId="0" applyFont="1" applyBorder="1" applyAlignment="1">
      <alignment horizontal="right" vertical="top" wrapText="1"/>
    </xf>
    <xf numFmtId="0" fontId="7" fillId="0" borderId="9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0" fontId="7" fillId="0" borderId="7" xfId="0" applyFont="1" applyBorder="1" applyAlignment="1">
      <alignment horizontal="right" wrapText="1"/>
    </xf>
    <xf numFmtId="0" fontId="6" fillId="0" borderId="5" xfId="0" applyFont="1" applyBorder="1" applyAlignment="1">
      <alignment horizontal="right"/>
    </xf>
    <xf numFmtId="1" fontId="7" fillId="0" borderId="9" xfId="0" applyNumberFormat="1" applyFont="1" applyBorder="1" applyAlignment="1">
      <alignment horizontal="right" wrapText="1"/>
    </xf>
    <xf numFmtId="4" fontId="7" fillId="0" borderId="9" xfId="0" applyNumberFormat="1" applyFont="1" applyBorder="1" applyAlignment="1" applyProtection="1">
      <alignment horizontal="right" wrapText="1"/>
      <protection hidden="1"/>
    </xf>
    <xf numFmtId="164" fontId="7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 applyProtection="1">
      <alignment horizontal="right" wrapText="1"/>
      <protection hidden="1"/>
    </xf>
    <xf numFmtId="1" fontId="7" fillId="0" borderId="6" xfId="0" applyNumberFormat="1" applyFont="1" applyBorder="1" applyAlignment="1">
      <alignment horizontal="right" wrapText="1"/>
    </xf>
    <xf numFmtId="164" fontId="7" fillId="0" borderId="7" xfId="0" applyNumberFormat="1" applyFont="1" applyBorder="1" applyAlignment="1">
      <alignment horizontal="right" wrapText="1"/>
    </xf>
    <xf numFmtId="4" fontId="7" fillId="0" borderId="7" xfId="0" applyNumberFormat="1" applyFont="1" applyBorder="1" applyAlignment="1">
      <alignment horizontal="right" wrapText="1"/>
    </xf>
    <xf numFmtId="0" fontId="1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1" fontId="6" fillId="0" borderId="5" xfId="0" applyNumberFormat="1" applyFont="1" applyBorder="1" applyAlignment="1">
      <alignment horizontal="right"/>
    </xf>
    <xf numFmtId="0" fontId="5" fillId="0" borderId="2" xfId="0" applyFont="1" applyBorder="1" applyAlignment="1">
      <alignment horizontal="right" wrapText="1"/>
    </xf>
    <xf numFmtId="4" fontId="5" fillId="0" borderId="2" xfId="0" applyNumberFormat="1" applyFont="1" applyBorder="1" applyAlignment="1">
      <alignment horizontal="right" wrapText="1"/>
    </xf>
    <xf numFmtId="4" fontId="5" fillId="0" borderId="0" xfId="0" applyNumberFormat="1" applyFont="1" applyAlignment="1">
      <alignment horizontal="right" wrapText="1"/>
    </xf>
    <xf numFmtId="4" fontId="9" fillId="0" borderId="0" xfId="0" applyNumberFormat="1" applyFont="1" applyAlignment="1">
      <alignment horizontal="right" wrapText="1"/>
    </xf>
    <xf numFmtId="4" fontId="9" fillId="0" borderId="5" xfId="0" applyNumberFormat="1" applyFont="1" applyBorder="1" applyAlignment="1">
      <alignment horizontal="right" wrapText="1"/>
    </xf>
    <xf numFmtId="4" fontId="1" fillId="0" borderId="0" xfId="0" applyNumberFormat="1" applyFont="1" applyAlignment="1">
      <alignment horizontal="right" wrapText="1"/>
    </xf>
    <xf numFmtId="0" fontId="7" fillId="0" borderId="8" xfId="0" applyFont="1" applyBorder="1" applyAlignment="1" applyProtection="1">
      <alignment horizontal="left" vertical="top" wrapText="1"/>
      <protection hidden="1"/>
    </xf>
    <xf numFmtId="0" fontId="7" fillId="0" borderId="10" xfId="0" applyFont="1" applyBorder="1" applyAlignment="1" applyProtection="1">
      <alignment horizontal="left" vertical="top" wrapText="1"/>
      <protection hidden="1"/>
    </xf>
    <xf numFmtId="0" fontId="8" fillId="0" borderId="6" xfId="0" applyFont="1" applyBorder="1" applyAlignment="1" applyProtection="1">
      <alignment horizontal="left" wrapText="1"/>
      <protection hidden="1"/>
    </xf>
    <xf numFmtId="0" fontId="7" fillId="0" borderId="7" xfId="0" applyFont="1" applyBorder="1" applyAlignment="1">
      <alignment horizontal="center" vertical="center" wrapText="1"/>
    </xf>
    <xf numFmtId="1" fontId="7" fillId="0" borderId="6" xfId="0" applyNumberFormat="1" applyFont="1" applyBorder="1" applyAlignment="1">
      <alignment horizontal="center" vertical="center" wrapText="1"/>
    </xf>
    <xf numFmtId="165" fontId="9" fillId="0" borderId="5" xfId="0" applyNumberFormat="1" applyFont="1" applyBorder="1" applyAlignment="1">
      <alignment horizontal="right" wrapText="1"/>
    </xf>
    <xf numFmtId="165" fontId="9" fillId="0" borderId="0" xfId="0" applyNumberFormat="1" applyFont="1" applyAlignment="1">
      <alignment horizontal="right" wrapText="1"/>
    </xf>
    <xf numFmtId="166" fontId="11" fillId="0" borderId="0" xfId="0" applyNumberFormat="1" applyFont="1" applyAlignment="1">
      <alignment horizontal="right" wrapText="1"/>
    </xf>
    <xf numFmtId="0" fontId="11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0" fontId="3" fillId="0" borderId="0" xfId="0" applyFont="1" applyAlignment="1">
      <alignment horizontal="center" wrapText="1"/>
    </xf>
    <xf numFmtId="1" fontId="7" fillId="0" borderId="8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  <xf numFmtId="1" fontId="7" fillId="0" borderId="6" xfId="0" applyNumberFormat="1" applyFont="1" applyBorder="1" applyAlignment="1">
      <alignment horizontal="center" vertical="top" wrapText="1"/>
    </xf>
    <xf numFmtId="0" fontId="7" fillId="0" borderId="8" xfId="0" applyFont="1" applyBorder="1" applyAlignment="1" applyProtection="1">
      <alignment horizontal="right" wrapText="1"/>
      <protection hidden="1"/>
    </xf>
    <xf numFmtId="0" fontId="7" fillId="0" borderId="10" xfId="0" applyFont="1" applyBorder="1" applyAlignment="1" applyProtection="1">
      <alignment horizontal="right" wrapText="1"/>
      <protection hidden="1"/>
    </xf>
    <xf numFmtId="0" fontId="7" fillId="0" borderId="6" xfId="0" applyFont="1" applyBorder="1" applyAlignment="1" applyProtection="1">
      <alignment horizontal="right" wrapText="1"/>
      <protection hidden="1"/>
    </xf>
    <xf numFmtId="164" fontId="7" fillId="0" borderId="8" xfId="0" applyNumberFormat="1" applyFont="1" applyBorder="1" applyAlignment="1">
      <alignment horizontal="right" wrapText="1"/>
    </xf>
    <xf numFmtId="164" fontId="7" fillId="0" borderId="10" xfId="0" applyNumberFormat="1" applyFont="1" applyBorder="1" applyAlignment="1">
      <alignment horizontal="right" wrapText="1"/>
    </xf>
    <xf numFmtId="164" fontId="7" fillId="0" borderId="6" xfId="0" applyNumberFormat="1" applyFont="1" applyBorder="1" applyAlignment="1">
      <alignment horizontal="right" wrapText="1"/>
    </xf>
    <xf numFmtId="4" fontId="7" fillId="0" borderId="8" xfId="0" applyNumberFormat="1" applyFont="1" applyBorder="1" applyAlignment="1" applyProtection="1">
      <alignment horizontal="right" wrapText="1"/>
      <protection hidden="1"/>
    </xf>
    <xf numFmtId="4" fontId="7" fillId="0" borderId="10" xfId="0" applyNumberFormat="1" applyFont="1" applyBorder="1" applyAlignment="1" applyProtection="1">
      <alignment horizontal="right" wrapText="1"/>
      <protection hidden="1"/>
    </xf>
    <xf numFmtId="4" fontId="7" fillId="0" borderId="6" xfId="0" applyNumberFormat="1" applyFont="1" applyBorder="1" applyAlignment="1" applyProtection="1">
      <alignment horizontal="right" wrapText="1"/>
      <protection hidden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wrapText="1"/>
    </xf>
    <xf numFmtId="0" fontId="13" fillId="0" borderId="11" xfId="0" applyFont="1" applyBorder="1" applyAlignment="1">
      <alignment vertical="top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13" fillId="0" borderId="14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15" xfId="0" applyBorder="1" applyAlignment="1">
      <alignment wrapText="1"/>
    </xf>
    <xf numFmtId="0" fontId="13" fillId="0" borderId="0" xfId="0" applyFont="1" applyBorder="1" applyAlignment="1">
      <alignment wrapText="1"/>
    </xf>
    <xf numFmtId="0" fontId="13" fillId="0" borderId="15" xfId="0" applyFont="1" applyBorder="1" applyAlignment="1">
      <alignment wrapText="1"/>
    </xf>
    <xf numFmtId="0" fontId="13" fillId="0" borderId="16" xfId="0" applyFont="1" applyBorder="1" applyAlignment="1">
      <alignment vertical="top" wrapText="1"/>
    </xf>
    <xf numFmtId="0" fontId="0" fillId="0" borderId="17" xfId="0" applyBorder="1" applyAlignment="1">
      <alignment wrapText="1"/>
    </xf>
    <xf numFmtId="0" fontId="0" fillId="0" borderId="18" xfId="0" applyBorder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G97"/>
  <sheetViews>
    <sheetView showZeros="0" tabSelected="1" view="pageBreakPreview" topLeftCell="A29" zoomScale="115" zoomScaleNormal="115" zoomScaleSheetLayoutView="115" workbookViewId="0">
      <selection activeCell="B47" sqref="B47"/>
    </sheetView>
  </sheetViews>
  <sheetFormatPr defaultRowHeight="12.75" x14ac:dyDescent="0.2"/>
  <cols>
    <col min="1" max="1" width="5" style="22" customWidth="1"/>
    <col min="2" max="2" width="63.85546875" style="2" customWidth="1"/>
    <col min="3" max="3" width="5.7109375" style="42" customWidth="1"/>
    <col min="4" max="4" width="6.7109375" style="42" customWidth="1"/>
    <col min="5" max="5" width="9.7109375" style="42" customWidth="1"/>
    <col min="6" max="6" width="12.7109375" style="42" customWidth="1"/>
    <col min="7" max="7" width="10.140625" style="2" bestFit="1" customWidth="1"/>
    <col min="8" max="16384" width="9.140625" style="2"/>
  </cols>
  <sheetData>
    <row r="1" spans="1:7" ht="10.5" customHeight="1" x14ac:dyDescent="0.2">
      <c r="D1" s="60"/>
      <c r="E1" s="60"/>
      <c r="F1" s="60"/>
    </row>
    <row r="2" spans="1:7" ht="18.75" x14ac:dyDescent="0.3">
      <c r="A2" s="61" t="s">
        <v>34</v>
      </c>
      <c r="B2" s="61"/>
      <c r="C2" s="61"/>
      <c r="D2" s="61"/>
      <c r="E2" s="61"/>
      <c r="F2" s="61"/>
    </row>
    <row r="3" spans="1:7" x14ac:dyDescent="0.2">
      <c r="A3" s="23"/>
      <c r="B3" s="4"/>
      <c r="C3" s="43"/>
      <c r="D3" s="43"/>
      <c r="E3" s="43"/>
      <c r="F3" s="43"/>
    </row>
    <row r="4" spans="1:7" s="3" customFormat="1" ht="15" customHeight="1" thickBot="1" x14ac:dyDescent="0.25">
      <c r="A4" s="24" t="s">
        <v>16</v>
      </c>
      <c r="B4" s="5"/>
      <c r="C4" s="34"/>
      <c r="D4" s="34"/>
      <c r="E4" s="44"/>
      <c r="F4" s="34"/>
      <c r="G4" s="2"/>
    </row>
    <row r="5" spans="1:7" s="1" customFormat="1" ht="24.75" customHeight="1" thickTop="1" thickBot="1" x14ac:dyDescent="0.25">
      <c r="A5" s="7" t="s">
        <v>2</v>
      </c>
      <c r="B5" s="7" t="s">
        <v>3</v>
      </c>
      <c r="C5" s="7" t="s">
        <v>4</v>
      </c>
      <c r="D5" s="7" t="s">
        <v>5</v>
      </c>
      <c r="E5" s="7" t="s">
        <v>31</v>
      </c>
      <c r="F5" s="7" t="s">
        <v>30</v>
      </c>
    </row>
    <row r="6" spans="1:7" s="3" customFormat="1" ht="8.1" customHeight="1" thickTop="1" x14ac:dyDescent="0.2">
      <c r="A6" s="25"/>
      <c r="B6" s="19"/>
      <c r="C6" s="31"/>
      <c r="D6" s="35"/>
      <c r="E6" s="36"/>
      <c r="F6" s="36"/>
    </row>
    <row r="7" spans="1:7" s="3" customFormat="1" ht="267" customHeight="1" x14ac:dyDescent="0.2">
      <c r="A7" s="62">
        <v>1</v>
      </c>
      <c r="B7" s="51" t="s">
        <v>27</v>
      </c>
      <c r="C7" s="65" t="s">
        <v>0</v>
      </c>
      <c r="D7" s="68">
        <v>131</v>
      </c>
      <c r="E7" s="71"/>
      <c r="F7" s="71">
        <f>E7*D7</f>
        <v>0</v>
      </c>
    </row>
    <row r="8" spans="1:7" s="3" customFormat="1" ht="162.75" customHeight="1" x14ac:dyDescent="0.2">
      <c r="A8" s="63"/>
      <c r="B8" s="52" t="s">
        <v>26</v>
      </c>
      <c r="C8" s="66"/>
      <c r="D8" s="69"/>
      <c r="E8" s="72"/>
      <c r="F8" s="72"/>
    </row>
    <row r="9" spans="1:7" s="3" customFormat="1" ht="45.75" customHeight="1" x14ac:dyDescent="0.2">
      <c r="A9" s="64"/>
      <c r="B9" s="53" t="s">
        <v>20</v>
      </c>
      <c r="C9" s="67"/>
      <c r="D9" s="70"/>
      <c r="E9" s="73"/>
      <c r="F9" s="73"/>
    </row>
    <row r="10" spans="1:7" s="3" customFormat="1" ht="8.1" customHeight="1" x14ac:dyDescent="0.2">
      <c r="A10" s="26"/>
      <c r="B10" s="6"/>
      <c r="C10" s="32"/>
      <c r="D10" s="37"/>
      <c r="E10" s="38"/>
      <c r="F10" s="38"/>
    </row>
    <row r="11" spans="1:7" s="3" customFormat="1" ht="269.25" customHeight="1" x14ac:dyDescent="0.2">
      <c r="A11" s="62">
        <v>2</v>
      </c>
      <c r="B11" s="51" t="s">
        <v>29</v>
      </c>
      <c r="C11" s="65" t="s">
        <v>0</v>
      </c>
      <c r="D11" s="68">
        <v>9</v>
      </c>
      <c r="E11" s="71"/>
      <c r="F11" s="71">
        <f>E11*D11</f>
        <v>0</v>
      </c>
    </row>
    <row r="12" spans="1:7" s="3" customFormat="1" ht="161.25" customHeight="1" x14ac:dyDescent="0.2">
      <c r="A12" s="63"/>
      <c r="B12" s="52" t="s">
        <v>26</v>
      </c>
      <c r="C12" s="66"/>
      <c r="D12" s="69"/>
      <c r="E12" s="72"/>
      <c r="F12" s="72"/>
    </row>
    <row r="13" spans="1:7" s="3" customFormat="1" ht="48.75" customHeight="1" x14ac:dyDescent="0.2">
      <c r="A13" s="64"/>
      <c r="B13" s="53" t="s">
        <v>20</v>
      </c>
      <c r="C13" s="67"/>
      <c r="D13" s="70"/>
      <c r="E13" s="73"/>
      <c r="F13" s="73"/>
    </row>
    <row r="14" spans="1:7" s="3" customFormat="1" ht="8.1" customHeight="1" x14ac:dyDescent="0.2">
      <c r="A14" s="26"/>
      <c r="B14" s="6"/>
      <c r="C14" s="32"/>
      <c r="D14" s="37"/>
      <c r="E14" s="38"/>
      <c r="F14" s="38"/>
    </row>
    <row r="15" spans="1:7" s="3" customFormat="1" ht="33.75" customHeight="1" x14ac:dyDescent="0.2">
      <c r="A15" s="55">
        <v>3</v>
      </c>
      <c r="B15" s="6" t="s">
        <v>24</v>
      </c>
      <c r="C15" s="32" t="s">
        <v>0</v>
      </c>
      <c r="D15" s="37">
        <v>9</v>
      </c>
      <c r="E15" s="38"/>
      <c r="F15" s="38">
        <f t="shared" ref="F15" si="0">D15*E15</f>
        <v>0</v>
      </c>
    </row>
    <row r="16" spans="1:7" s="3" customFormat="1" ht="8.1" customHeight="1" x14ac:dyDescent="0.2">
      <c r="A16" s="55"/>
      <c r="B16" s="6"/>
      <c r="C16" s="32"/>
      <c r="D16" s="37"/>
      <c r="E16" s="38"/>
      <c r="F16" s="38"/>
    </row>
    <row r="17" spans="1:7" ht="36" x14ac:dyDescent="0.2">
      <c r="A17" s="55">
        <v>4</v>
      </c>
      <c r="B17" s="6" t="s">
        <v>8</v>
      </c>
      <c r="C17" s="32" t="s">
        <v>0</v>
      </c>
      <c r="D17" s="37">
        <v>280</v>
      </c>
      <c r="E17" s="38"/>
      <c r="F17" s="38">
        <f t="shared" ref="F17" si="1">D17*E17</f>
        <v>0</v>
      </c>
    </row>
    <row r="18" spans="1:7" s="1" customFormat="1" ht="9.9499999999999993" customHeight="1" x14ac:dyDescent="0.2">
      <c r="A18" s="55"/>
      <c r="B18" s="6"/>
      <c r="C18" s="32"/>
      <c r="D18" s="37"/>
      <c r="E18" s="38"/>
      <c r="F18" s="38"/>
    </row>
    <row r="19" spans="1:7" s="3" customFormat="1" ht="19.5" customHeight="1" x14ac:dyDescent="0.2">
      <c r="A19" s="55">
        <v>5</v>
      </c>
      <c r="B19" s="6" t="s">
        <v>9</v>
      </c>
      <c r="C19" s="32" t="s">
        <v>1</v>
      </c>
      <c r="D19" s="37">
        <v>300</v>
      </c>
      <c r="E19" s="38"/>
      <c r="F19" s="38">
        <f>E19*D19</f>
        <v>0</v>
      </c>
    </row>
    <row r="20" spans="1:7" s="3" customFormat="1" ht="8.1" customHeight="1" thickBot="1" x14ac:dyDescent="0.25">
      <c r="A20" s="26"/>
      <c r="B20" s="6"/>
      <c r="C20" s="32"/>
      <c r="D20" s="37"/>
      <c r="E20" s="38"/>
      <c r="F20" s="38"/>
    </row>
    <row r="21" spans="1:7" ht="16.5" customHeight="1" thickTop="1" thickBot="1" x14ac:dyDescent="0.25">
      <c r="A21" s="27"/>
      <c r="B21" s="8" t="s">
        <v>15</v>
      </c>
      <c r="C21" s="9" t="s">
        <v>32</v>
      </c>
      <c r="D21" s="45"/>
      <c r="E21" s="46"/>
      <c r="F21" s="10">
        <f>SUM(F7:F20)</f>
        <v>0</v>
      </c>
    </row>
    <row r="22" spans="1:7" s="3" customFormat="1" ht="15" customHeight="1" thickTop="1" thickBot="1" x14ac:dyDescent="0.25">
      <c r="A22" s="24" t="s">
        <v>18</v>
      </c>
      <c r="B22" s="5"/>
      <c r="C22" s="34"/>
      <c r="D22" s="34"/>
      <c r="E22" s="44"/>
      <c r="F22" s="34"/>
      <c r="G22" s="2"/>
    </row>
    <row r="23" spans="1:7" s="3" customFormat="1" ht="8.1" customHeight="1" thickTop="1" x14ac:dyDescent="0.2">
      <c r="A23" s="26"/>
      <c r="B23" s="6"/>
      <c r="C23" s="32"/>
      <c r="D23" s="39"/>
      <c r="E23" s="38"/>
      <c r="F23" s="38"/>
    </row>
    <row r="24" spans="1:7" ht="30" customHeight="1" x14ac:dyDescent="0.2">
      <c r="A24" s="54">
        <v>1</v>
      </c>
      <c r="B24" s="20" t="s">
        <v>33</v>
      </c>
      <c r="C24" s="33" t="s">
        <v>21</v>
      </c>
      <c r="D24" s="40">
        <v>1</v>
      </c>
      <c r="E24" s="41"/>
      <c r="F24" s="41">
        <f>D24*E24</f>
        <v>0</v>
      </c>
      <c r="G24" s="21"/>
    </row>
    <row r="25" spans="1:7" s="3" customFormat="1" ht="8.1" customHeight="1" x14ac:dyDescent="0.2">
      <c r="A25" s="55"/>
      <c r="B25" s="6"/>
      <c r="C25" s="32"/>
      <c r="D25" s="37"/>
      <c r="E25" s="38"/>
      <c r="F25" s="38"/>
    </row>
    <row r="26" spans="1:7" ht="30" customHeight="1" x14ac:dyDescent="0.2">
      <c r="A26" s="54">
        <v>2</v>
      </c>
      <c r="B26" s="20" t="s">
        <v>17</v>
      </c>
      <c r="C26" s="33" t="s">
        <v>0</v>
      </c>
      <c r="D26" s="40">
        <v>140</v>
      </c>
      <c r="E26" s="41"/>
      <c r="F26" s="41">
        <f t="shared" ref="F26" si="2">D26*E26</f>
        <v>0</v>
      </c>
      <c r="G26" s="21"/>
    </row>
    <row r="27" spans="1:7" s="3" customFormat="1" ht="8.1" customHeight="1" x14ac:dyDescent="0.2">
      <c r="A27" s="55"/>
      <c r="B27" s="6"/>
      <c r="C27" s="32"/>
      <c r="D27" s="37"/>
      <c r="E27" s="38"/>
      <c r="F27" s="38"/>
    </row>
    <row r="28" spans="1:7" ht="30" customHeight="1" x14ac:dyDescent="0.2">
      <c r="A28" s="54">
        <v>3</v>
      </c>
      <c r="B28" s="20" t="s">
        <v>25</v>
      </c>
      <c r="C28" s="33" t="s">
        <v>0</v>
      </c>
      <c r="D28" s="40">
        <v>9</v>
      </c>
      <c r="E28" s="41"/>
      <c r="F28" s="41">
        <f>D28*E28</f>
        <v>0</v>
      </c>
      <c r="G28" s="21"/>
    </row>
    <row r="29" spans="1:7" s="3" customFormat="1" ht="8.1" customHeight="1" x14ac:dyDescent="0.2">
      <c r="A29" s="55"/>
      <c r="B29" s="6"/>
      <c r="C29" s="32"/>
      <c r="D29" s="37"/>
      <c r="E29" s="38"/>
      <c r="F29" s="38"/>
    </row>
    <row r="30" spans="1:7" ht="37.5" customHeight="1" x14ac:dyDescent="0.2">
      <c r="A30" s="54">
        <v>4</v>
      </c>
      <c r="B30" s="20" t="s">
        <v>28</v>
      </c>
      <c r="C30" s="33" t="s">
        <v>0</v>
      </c>
      <c r="D30" s="40">
        <v>140</v>
      </c>
      <c r="E30" s="41"/>
      <c r="F30" s="41">
        <f>D30*E30</f>
        <v>0</v>
      </c>
      <c r="G30" s="21"/>
    </row>
    <row r="31" spans="1:7" s="3" customFormat="1" ht="8.1" customHeight="1" x14ac:dyDescent="0.2">
      <c r="A31" s="55"/>
      <c r="B31" s="6"/>
      <c r="C31" s="32"/>
      <c r="D31" s="37"/>
      <c r="E31" s="38"/>
      <c r="F31" s="38"/>
    </row>
    <row r="32" spans="1:7" ht="30" customHeight="1" thickBot="1" x14ac:dyDescent="0.25">
      <c r="A32" s="54">
        <v>5</v>
      </c>
      <c r="B32" s="20" t="s">
        <v>22</v>
      </c>
      <c r="C32" s="33" t="s">
        <v>21</v>
      </c>
      <c r="D32" s="40">
        <v>1</v>
      </c>
      <c r="E32" s="41"/>
      <c r="F32" s="41">
        <f>D32*E32</f>
        <v>0</v>
      </c>
      <c r="G32" s="21"/>
    </row>
    <row r="33" spans="1:6" ht="16.5" customHeight="1" thickTop="1" thickBot="1" x14ac:dyDescent="0.25">
      <c r="A33" s="27"/>
      <c r="B33" s="8" t="s">
        <v>14</v>
      </c>
      <c r="C33" s="9" t="s">
        <v>32</v>
      </c>
      <c r="D33" s="45"/>
      <c r="E33" s="46"/>
      <c r="F33" s="10">
        <f>SUM(F23:F32)</f>
        <v>0</v>
      </c>
    </row>
    <row r="34" spans="1:6" ht="16.5" customHeight="1" thickTop="1" x14ac:dyDescent="0.2">
      <c r="A34" s="23"/>
      <c r="B34" s="11"/>
      <c r="C34" s="12"/>
      <c r="D34" s="43"/>
      <c r="E34" s="47"/>
      <c r="F34" s="13"/>
    </row>
    <row r="35" spans="1:6" ht="16.5" customHeight="1" x14ac:dyDescent="0.2">
      <c r="A35" s="23"/>
      <c r="B35" s="11"/>
      <c r="C35" s="12"/>
      <c r="D35" s="43"/>
      <c r="E35" s="47"/>
      <c r="F35" s="13"/>
    </row>
    <row r="36" spans="1:6" x14ac:dyDescent="0.2">
      <c r="A36" s="28"/>
      <c r="B36" s="15" t="s">
        <v>23</v>
      </c>
      <c r="C36" s="16"/>
      <c r="D36" s="16"/>
      <c r="E36" s="48"/>
      <c r="F36" s="48"/>
    </row>
    <row r="37" spans="1:6" x14ac:dyDescent="0.2">
      <c r="A37" s="28"/>
      <c r="B37" s="15"/>
      <c r="C37" s="16"/>
      <c r="D37" s="16"/>
      <c r="E37" s="48"/>
      <c r="F37" s="48"/>
    </row>
    <row r="38" spans="1:6" x14ac:dyDescent="0.2">
      <c r="A38" s="29" t="s">
        <v>10</v>
      </c>
      <c r="B38" s="14" t="s">
        <v>12</v>
      </c>
      <c r="C38" s="16"/>
      <c r="D38" s="16"/>
      <c r="E38" s="48"/>
      <c r="F38" s="48">
        <f>F21</f>
        <v>0</v>
      </c>
    </row>
    <row r="39" spans="1:6" x14ac:dyDescent="0.2">
      <c r="A39" s="29"/>
      <c r="B39" s="14"/>
      <c r="C39" s="16"/>
      <c r="D39" s="16"/>
      <c r="E39" s="48"/>
      <c r="F39" s="48"/>
    </row>
    <row r="40" spans="1:6" ht="13.5" thickBot="1" x14ac:dyDescent="0.25">
      <c r="A40" s="30" t="s">
        <v>11</v>
      </c>
      <c r="B40" s="18" t="s">
        <v>13</v>
      </c>
      <c r="C40" s="17"/>
      <c r="D40" s="17"/>
      <c r="E40" s="49"/>
      <c r="F40" s="49">
        <f>F33</f>
        <v>0</v>
      </c>
    </row>
    <row r="41" spans="1:6" ht="9" customHeight="1" thickTop="1" x14ac:dyDescent="0.2">
      <c r="A41" s="28"/>
      <c r="B41" s="14"/>
      <c r="C41" s="16"/>
      <c r="D41" s="16"/>
      <c r="E41" s="48"/>
      <c r="F41" s="48"/>
    </row>
    <row r="42" spans="1:6" ht="14.25" customHeight="1" x14ac:dyDescent="0.25">
      <c r="A42" s="28"/>
      <c r="B42" s="59" t="s">
        <v>19</v>
      </c>
      <c r="C42" s="59"/>
      <c r="D42" s="59"/>
      <c r="E42" s="48"/>
      <c r="F42" s="58">
        <f>SUM(F38:F40)</f>
        <v>0</v>
      </c>
    </row>
    <row r="43" spans="1:6" ht="14.25" customHeight="1" x14ac:dyDescent="0.25">
      <c r="A43" s="28"/>
      <c r="B43" s="14"/>
      <c r="C43" s="59" t="s">
        <v>7</v>
      </c>
      <c r="D43" s="59"/>
      <c r="E43" s="48"/>
      <c r="F43" s="58">
        <f>F42*25%</f>
        <v>0</v>
      </c>
    </row>
    <row r="44" spans="1:6" ht="13.5" thickBot="1" x14ac:dyDescent="0.25">
      <c r="A44" s="28"/>
      <c r="B44" s="14"/>
      <c r="C44" s="17"/>
      <c r="D44" s="17"/>
      <c r="E44" s="49"/>
      <c r="F44" s="56"/>
    </row>
    <row r="45" spans="1:6" ht="13.5" thickTop="1" x14ac:dyDescent="0.2">
      <c r="A45" s="28"/>
      <c r="B45" s="14"/>
      <c r="C45" s="16"/>
      <c r="D45" s="16"/>
      <c r="E45" s="48"/>
      <c r="F45" s="57"/>
    </row>
    <row r="46" spans="1:6" ht="15" x14ac:dyDescent="0.25">
      <c r="A46" s="28"/>
      <c r="B46" s="59" t="s">
        <v>6</v>
      </c>
      <c r="C46" s="59"/>
      <c r="D46" s="59"/>
      <c r="E46" s="48"/>
      <c r="F46" s="58">
        <f>SUM(F42:F43)</f>
        <v>0</v>
      </c>
    </row>
    <row r="47" spans="1:6" x14ac:dyDescent="0.2">
      <c r="E47" s="50"/>
      <c r="F47" s="50"/>
    </row>
    <row r="48" spans="1:6" x14ac:dyDescent="0.2">
      <c r="E48" s="50"/>
      <c r="F48" s="50"/>
    </row>
    <row r="49" spans="1:6" x14ac:dyDescent="0.2">
      <c r="A49" s="78" t="s">
        <v>35</v>
      </c>
      <c r="B49" s="79"/>
      <c r="C49" s="79"/>
      <c r="D49" s="79"/>
      <c r="E49" s="79"/>
      <c r="F49" s="80"/>
    </row>
    <row r="50" spans="1:6" x14ac:dyDescent="0.2">
      <c r="A50" s="81" t="s">
        <v>36</v>
      </c>
      <c r="B50" s="82"/>
      <c r="C50" s="82"/>
      <c r="D50" s="82"/>
      <c r="E50" s="82"/>
      <c r="F50" s="83"/>
    </row>
    <row r="51" spans="1:6" ht="14.25" customHeight="1" x14ac:dyDescent="0.2">
      <c r="A51" s="81" t="s">
        <v>37</v>
      </c>
      <c r="B51" s="84"/>
      <c r="C51" s="84"/>
      <c r="D51" s="84"/>
      <c r="E51" s="84"/>
      <c r="F51" s="85"/>
    </row>
    <row r="52" spans="1:6" x14ac:dyDescent="0.2">
      <c r="A52" s="81" t="s">
        <v>38</v>
      </c>
      <c r="B52" s="82"/>
      <c r="C52" s="82"/>
      <c r="D52" s="82"/>
      <c r="E52" s="82"/>
      <c r="F52" s="83"/>
    </row>
    <row r="53" spans="1:6" x14ac:dyDescent="0.2">
      <c r="A53" s="81" t="s">
        <v>39</v>
      </c>
      <c r="B53" s="82"/>
      <c r="C53" s="82"/>
      <c r="D53" s="82"/>
      <c r="E53" s="82"/>
      <c r="F53" s="83"/>
    </row>
    <row r="54" spans="1:6" x14ac:dyDescent="0.2">
      <c r="A54" s="86" t="s">
        <v>40</v>
      </c>
      <c r="B54" s="87"/>
      <c r="C54" s="87"/>
      <c r="D54" s="87"/>
      <c r="E54" s="87"/>
      <c r="F54" s="88"/>
    </row>
    <row r="55" spans="1:6" x14ac:dyDescent="0.2">
      <c r="E55" s="50"/>
      <c r="F55" s="50"/>
    </row>
    <row r="56" spans="1:6" x14ac:dyDescent="0.2">
      <c r="E56" s="50"/>
      <c r="F56" s="50"/>
    </row>
    <row r="57" spans="1:6" x14ac:dyDescent="0.2">
      <c r="A57" s="76" t="s">
        <v>41</v>
      </c>
      <c r="B57" s="77"/>
      <c r="C57" s="77"/>
      <c r="D57" s="77"/>
      <c r="E57" s="77"/>
      <c r="F57" s="77"/>
    </row>
    <row r="58" spans="1:6" x14ac:dyDescent="0.2">
      <c r="A58" s="74" t="s">
        <v>42</v>
      </c>
      <c r="B58" s="75"/>
      <c r="C58" s="75"/>
      <c r="D58" s="75"/>
      <c r="E58" s="75"/>
      <c r="F58" s="75"/>
    </row>
    <row r="59" spans="1:6" x14ac:dyDescent="0.2">
      <c r="A59" s="75"/>
      <c r="B59" s="75"/>
      <c r="C59" s="75"/>
      <c r="D59" s="75"/>
      <c r="E59" s="75"/>
      <c r="F59" s="75"/>
    </row>
    <row r="60" spans="1:6" x14ac:dyDescent="0.2">
      <c r="E60" s="50"/>
      <c r="F60" s="50"/>
    </row>
    <row r="61" spans="1:6" x14ac:dyDescent="0.2">
      <c r="E61" s="50"/>
      <c r="F61" s="50"/>
    </row>
    <row r="62" spans="1:6" x14ac:dyDescent="0.2">
      <c r="E62" s="50"/>
      <c r="F62" s="50"/>
    </row>
    <row r="63" spans="1:6" x14ac:dyDescent="0.2">
      <c r="E63" s="50"/>
      <c r="F63" s="50"/>
    </row>
    <row r="64" spans="1:6" x14ac:dyDescent="0.2">
      <c r="E64" s="50"/>
      <c r="F64" s="50"/>
    </row>
    <row r="65" spans="5:6" x14ac:dyDescent="0.2">
      <c r="E65" s="50"/>
      <c r="F65" s="50"/>
    </row>
    <row r="66" spans="5:6" x14ac:dyDescent="0.2">
      <c r="E66" s="50"/>
      <c r="F66" s="50"/>
    </row>
    <row r="67" spans="5:6" x14ac:dyDescent="0.2">
      <c r="E67" s="50"/>
      <c r="F67" s="50"/>
    </row>
    <row r="68" spans="5:6" x14ac:dyDescent="0.2">
      <c r="E68" s="50"/>
      <c r="F68" s="50"/>
    </row>
    <row r="69" spans="5:6" x14ac:dyDescent="0.2">
      <c r="E69" s="50"/>
      <c r="F69" s="50"/>
    </row>
    <row r="70" spans="5:6" x14ac:dyDescent="0.2">
      <c r="E70" s="50"/>
      <c r="F70" s="50"/>
    </row>
    <row r="71" spans="5:6" x14ac:dyDescent="0.2">
      <c r="E71" s="50"/>
      <c r="F71" s="50"/>
    </row>
    <row r="72" spans="5:6" x14ac:dyDescent="0.2">
      <c r="E72" s="50"/>
      <c r="F72" s="50"/>
    </row>
    <row r="73" spans="5:6" x14ac:dyDescent="0.2">
      <c r="E73" s="50"/>
      <c r="F73" s="50"/>
    </row>
    <row r="74" spans="5:6" x14ac:dyDescent="0.2">
      <c r="E74" s="50"/>
      <c r="F74" s="50"/>
    </row>
    <row r="75" spans="5:6" x14ac:dyDescent="0.2">
      <c r="E75" s="50"/>
      <c r="F75" s="50"/>
    </row>
    <row r="76" spans="5:6" x14ac:dyDescent="0.2">
      <c r="E76" s="50"/>
      <c r="F76" s="50"/>
    </row>
    <row r="77" spans="5:6" x14ac:dyDescent="0.2">
      <c r="E77" s="50"/>
      <c r="F77" s="50"/>
    </row>
    <row r="78" spans="5:6" x14ac:dyDescent="0.2">
      <c r="E78" s="50"/>
      <c r="F78" s="50"/>
    </row>
    <row r="79" spans="5:6" x14ac:dyDescent="0.2">
      <c r="E79" s="50"/>
      <c r="F79" s="50"/>
    </row>
    <row r="80" spans="5:6" x14ac:dyDescent="0.2">
      <c r="E80" s="50"/>
      <c r="F80" s="50"/>
    </row>
    <row r="81" spans="5:6" x14ac:dyDescent="0.2">
      <c r="E81" s="50"/>
      <c r="F81" s="50"/>
    </row>
    <row r="82" spans="5:6" x14ac:dyDescent="0.2">
      <c r="E82" s="50"/>
      <c r="F82" s="50"/>
    </row>
    <row r="83" spans="5:6" x14ac:dyDescent="0.2">
      <c r="E83" s="50"/>
      <c r="F83" s="50"/>
    </row>
    <row r="84" spans="5:6" x14ac:dyDescent="0.2">
      <c r="E84" s="50"/>
      <c r="F84" s="50"/>
    </row>
    <row r="85" spans="5:6" x14ac:dyDescent="0.2">
      <c r="E85" s="50"/>
      <c r="F85" s="50"/>
    </row>
    <row r="86" spans="5:6" x14ac:dyDescent="0.2">
      <c r="E86" s="50"/>
      <c r="F86" s="50"/>
    </row>
    <row r="87" spans="5:6" x14ac:dyDescent="0.2">
      <c r="E87" s="50"/>
      <c r="F87" s="50"/>
    </row>
    <row r="88" spans="5:6" x14ac:dyDescent="0.2">
      <c r="E88" s="50"/>
      <c r="F88" s="50"/>
    </row>
    <row r="89" spans="5:6" x14ac:dyDescent="0.2">
      <c r="E89" s="50"/>
      <c r="F89" s="50"/>
    </row>
    <row r="90" spans="5:6" x14ac:dyDescent="0.2">
      <c r="E90" s="50"/>
      <c r="F90" s="50"/>
    </row>
    <row r="91" spans="5:6" x14ac:dyDescent="0.2">
      <c r="E91" s="50"/>
      <c r="F91" s="50"/>
    </row>
    <row r="92" spans="5:6" x14ac:dyDescent="0.2">
      <c r="E92" s="50"/>
      <c r="F92" s="50"/>
    </row>
    <row r="93" spans="5:6" x14ac:dyDescent="0.2">
      <c r="E93" s="50"/>
      <c r="F93" s="50"/>
    </row>
    <row r="94" spans="5:6" x14ac:dyDescent="0.2">
      <c r="E94" s="50"/>
      <c r="F94" s="50"/>
    </row>
    <row r="95" spans="5:6" x14ac:dyDescent="0.2">
      <c r="E95" s="50"/>
      <c r="F95" s="50"/>
    </row>
    <row r="96" spans="5:6" x14ac:dyDescent="0.2">
      <c r="E96" s="50"/>
      <c r="F96" s="50"/>
    </row>
    <row r="97" spans="5:6" x14ac:dyDescent="0.2">
      <c r="E97" s="50"/>
      <c r="F97" s="50"/>
    </row>
  </sheetData>
  <mergeCells count="23">
    <mergeCell ref="A54:F54"/>
    <mergeCell ref="A57:F57"/>
    <mergeCell ref="A58:F59"/>
    <mergeCell ref="A49:F49"/>
    <mergeCell ref="A50:F50"/>
    <mergeCell ref="A51:F51"/>
    <mergeCell ref="A52:F52"/>
    <mergeCell ref="A53:F53"/>
    <mergeCell ref="B42:D42"/>
    <mergeCell ref="C43:D43"/>
    <mergeCell ref="B46:D46"/>
    <mergeCell ref="D1:F1"/>
    <mergeCell ref="A2:F2"/>
    <mergeCell ref="A7:A9"/>
    <mergeCell ref="C7:C9"/>
    <mergeCell ref="D7:D9"/>
    <mergeCell ref="E7:E9"/>
    <mergeCell ref="F7:F9"/>
    <mergeCell ref="A11:A13"/>
    <mergeCell ref="C11:C13"/>
    <mergeCell ref="D11:D13"/>
    <mergeCell ref="E11:E13"/>
    <mergeCell ref="F11:F13"/>
  </mergeCells>
  <phoneticPr fontId="0" type="noConversion"/>
  <pageMargins left="0.70866141732283472" right="0.51181102362204722" top="0.82677165354330717" bottom="0.74803149606299213" header="0.31496062992125984" footer="0.31496062992125984"/>
  <pageSetup paperSize="9" scale="88" fitToHeight="0" orientation="portrait" r:id="rId1"/>
  <headerFooter alignWithMargins="0">
    <oddHeader xml:space="preserve">&amp;L&amp;G&amp;C&amp;"Arial,Podebljano kurziv"MODERNIZACIJA JAVNE RASVJETE DIJELOVA
OPĆINE MARUŠEVEC
- u naseljima Bikovec, Čalinec, Biljevec, Koretinec i Donje Ladanje
</oddHeader>
    <oddFooter>&amp;C&amp;"Arial,Kurziv"investitor:&amp;"Arial,Uobičajeno" &amp;"Arial,Podebljano kurziv"Općina Maruševec&amp;R&amp;P/&amp;N</oddFooter>
  </headerFooter>
  <rowBreaks count="2" manualBreakCount="2">
    <brk id="21" max="5" man="1"/>
    <brk id="33" max="5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Maruševec modernizacija JR</vt:lpstr>
      <vt:lpstr>'Maruševec modernizacija JR'!Ispis_naslova</vt:lpstr>
      <vt:lpstr>'Maruševec modernizacija JR'!Podrucje_ispisa</vt:lpstr>
    </vt:vector>
  </TitlesOfParts>
  <Company>Elektromontaza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Zapisnik o izvršenim radovima</dc:title>
  <dc:creator>Nenad Novak</dc:creator>
  <cp:lastModifiedBy>Admin</cp:lastModifiedBy>
  <cp:lastPrinted>2023-03-30T10:52:59Z</cp:lastPrinted>
  <dcterms:created xsi:type="dcterms:W3CDTF">2004-04-05T12:17:11Z</dcterms:created>
  <dcterms:modified xsi:type="dcterms:W3CDTF">2023-03-30T10:53:45Z</dcterms:modified>
</cp:coreProperties>
</file>